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квартал 2019" sheetId="2" r:id="rId1"/>
  </sheets>
  <definedNames>
    <definedName name="_xlnm._FilterDatabase" localSheetId="0" hidden="1">'1 квартал 2019'!$A$5:$I$23</definedName>
  </definedNames>
  <calcPr calcId="125725"/>
</workbook>
</file>

<file path=xl/calcChain.xml><?xml version="1.0" encoding="utf-8"?>
<calcChain xmlns="http://schemas.openxmlformats.org/spreadsheetml/2006/main">
  <c r="C23" i="2"/>
  <c r="I6"/>
  <c r="F21"/>
  <c r="G21"/>
  <c r="F22"/>
  <c r="G22"/>
  <c r="I21"/>
  <c r="I22"/>
  <c r="D23"/>
  <c r="E23"/>
  <c r="H23"/>
  <c r="F7"/>
  <c r="F8"/>
  <c r="F9"/>
  <c r="F10"/>
  <c r="F11"/>
  <c r="F12"/>
  <c r="F13"/>
  <c r="F14"/>
  <c r="F15"/>
  <c r="F16"/>
  <c r="F17"/>
  <c r="F18"/>
  <c r="F19"/>
  <c r="F20"/>
  <c r="G7"/>
  <c r="G8"/>
  <c r="G9"/>
  <c r="G10"/>
  <c r="G11"/>
  <c r="G12"/>
  <c r="G13"/>
  <c r="G14"/>
  <c r="G15"/>
  <c r="G16"/>
  <c r="G17"/>
  <c r="G18"/>
  <c r="G19"/>
  <c r="G20"/>
  <c r="I20"/>
  <c r="I19"/>
  <c r="I18"/>
  <c r="I12"/>
  <c r="I13"/>
  <c r="I10"/>
  <c r="I9"/>
  <c r="I11"/>
  <c r="I8"/>
  <c r="I7"/>
  <c r="G6"/>
  <c r="G23" s="1"/>
  <c r="F6"/>
  <c r="F23" s="1"/>
  <c r="I14" l="1"/>
  <c r="I15"/>
  <c r="I16"/>
  <c r="I17"/>
  <c r="I23" l="1"/>
</calcChain>
</file>

<file path=xl/sharedStrings.xml><?xml version="1.0" encoding="utf-8"?>
<sst xmlns="http://schemas.openxmlformats.org/spreadsheetml/2006/main" count="46" uniqueCount="46">
  <si>
    <t>Муниципальная программа "Обеспечение жильем молодых семей Энгельсского муниципального района" на 2015-2020 годы</t>
  </si>
  <si>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</si>
  <si>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</si>
  <si>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</si>
  <si>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</si>
  <si>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</si>
  <si>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Муниципальная программа "Развитие агропромышленного комплекса и сельских территорий в Энгельсском муниципальном районе на 2013-2020 годы"</t>
  </si>
  <si>
    <t>План 1 квартала</t>
  </si>
  <si>
    <t>Отклонение от плана                 1 квартала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</si>
  <si>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2017-2019 годы</t>
  </si>
  <si>
    <t>Муниципальная программа "Молодежь Энгельсского муниципального района" на 2015-2020 годы</t>
  </si>
  <si>
    <t>Фактическое исполнение на 01.04.2018 г.</t>
  </si>
  <si>
    <t>на 1 апреля 2019 года</t>
  </si>
  <si>
    <t>Фактическое исполнение на 01.04.2019 г.</t>
  </si>
  <si>
    <t>Наименование программы в 2019 году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</si>
  <si>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</si>
  <si>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</si>
  <si>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</si>
  <si>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</si>
  <si>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</si>
  <si>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</si>
  <si>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</si>
  <si>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</si>
  <si>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</si>
  <si>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</si>
  <si>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</si>
  <si>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</si>
  <si>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</si>
  <si>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</si>
  <si>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</si>
  <si>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</si>
  <si>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</si>
  <si>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</si>
  <si>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2018 - 2021 годы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</si>
  <si>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2018-2021 годы"</t>
  </si>
  <si>
    <t>Муниципальная программа "Развитие физической культуры и спорта на территории Энгельсского муниципального района на 2018-2021 годы"</t>
  </si>
  <si>
    <t>Ведомственная целевая программа "Управление муниципальными финансами Энгельсского муниципального района на 2018-2021 годы"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</si>
  <si>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2018 - 2021 годы"</t>
  </si>
  <si>
    <t xml:space="preserve">Ведомственная целевая  программа "Развитие культуры на территории Энгельсского муниципального района Саратовской области" </t>
  </si>
  <si>
    <t>Ведомственная целевая программа «Развитие земельных отношений на территории Энгельсского муниципального района Саратовской области на 2018 - 2021 годы»</t>
  </si>
  <si>
    <t>Муниципальная программа "Развитие системы дошкольного образования  Энгельсского муниципального района" на 2012-2020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</si>
  <si>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2018-2021 годы"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</si>
  <si>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2018 - 2021 годах"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</si>
  <si>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2018 - 2019 годах"</t>
  </si>
  <si>
    <t>Отклонение от исполнения          2018 года</t>
  </si>
  <si>
    <t>Муниципальная программа "Развитие образования в Энгельсском муниципальном районе" на 2018-2021 годы</t>
  </si>
</sst>
</file>

<file path=xl/styles.xml><?xml version="1.0" encoding="utf-8"?>
<styleSheet xmlns="http://schemas.openxmlformats.org/spreadsheetml/2006/main">
  <numFmts count="2">
    <numFmt numFmtId="164" formatCode="0000000000"/>
    <numFmt numFmtId="165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wrapText="1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topLeftCell="A13" zoomScale="80" zoomScaleNormal="80" workbookViewId="0">
      <selection activeCell="C7" sqref="C7"/>
    </sheetView>
  </sheetViews>
  <sheetFormatPr defaultRowHeight="15"/>
  <cols>
    <col min="1" max="1" width="69.5703125" style="1" customWidth="1"/>
    <col min="2" max="2" width="18.7109375" style="1" customWidth="1"/>
    <col min="3" max="3" width="19" style="1" customWidth="1"/>
    <col min="4" max="4" width="19.140625" style="1" customWidth="1"/>
    <col min="5" max="5" width="20.42578125" style="1" customWidth="1"/>
    <col min="6" max="6" width="19.42578125" style="1" customWidth="1"/>
    <col min="7" max="7" width="16.7109375" style="1" customWidth="1"/>
    <col min="8" max="8" width="18.85546875" style="1" customWidth="1"/>
    <col min="9" max="9" width="19.42578125" style="1" customWidth="1"/>
    <col min="10" max="16384" width="9.140625" style="1"/>
  </cols>
  <sheetData>
    <row r="1" spans="1:9" ht="18">
      <c r="A1" s="16" t="s">
        <v>2</v>
      </c>
      <c r="B1" s="16"/>
      <c r="C1" s="16"/>
      <c r="D1" s="16"/>
      <c r="E1" s="16"/>
      <c r="F1" s="16"/>
      <c r="G1" s="16"/>
    </row>
    <row r="2" spans="1:9" ht="18">
      <c r="A2" s="11"/>
      <c r="B2" s="11"/>
      <c r="C2" s="11"/>
      <c r="D2" s="11"/>
      <c r="E2" s="11"/>
      <c r="F2" s="11"/>
      <c r="G2" s="11"/>
    </row>
    <row r="3" spans="1:9" s="2" customFormat="1" ht="12.75">
      <c r="A3" s="17" t="s">
        <v>12</v>
      </c>
      <c r="B3" s="17"/>
      <c r="C3" s="17"/>
      <c r="D3" s="17"/>
      <c r="E3" s="17"/>
      <c r="F3" s="17"/>
      <c r="G3" s="17"/>
    </row>
    <row r="4" spans="1:9" s="2" customFormat="1" ht="12.75">
      <c r="A4" s="9"/>
      <c r="B4" s="9"/>
      <c r="C4" s="9"/>
      <c r="D4" s="9"/>
      <c r="E4" s="9"/>
      <c r="F4" s="9"/>
      <c r="G4" s="10"/>
      <c r="H4" s="3"/>
      <c r="I4" s="4" t="s">
        <v>5</v>
      </c>
    </row>
    <row r="5" spans="1:9" s="2" customFormat="1" ht="45">
      <c r="A5" s="5" t="s">
        <v>14</v>
      </c>
      <c r="B5" s="5" t="s">
        <v>3</v>
      </c>
      <c r="C5" s="5" t="s">
        <v>1</v>
      </c>
      <c r="D5" s="5" t="s">
        <v>7</v>
      </c>
      <c r="E5" s="5" t="s">
        <v>13</v>
      </c>
      <c r="F5" s="5" t="s">
        <v>4</v>
      </c>
      <c r="G5" s="5" t="s">
        <v>8</v>
      </c>
      <c r="H5" s="5" t="s">
        <v>11</v>
      </c>
      <c r="I5" s="5" t="s">
        <v>44</v>
      </c>
    </row>
    <row r="6" spans="1:9" s="2" customFormat="1" ht="57">
      <c r="A6" s="6" t="s">
        <v>34</v>
      </c>
      <c r="B6" s="7" t="s">
        <v>15</v>
      </c>
      <c r="C6" s="13">
        <v>562000</v>
      </c>
      <c r="D6" s="13">
        <v>257000</v>
      </c>
      <c r="E6" s="13">
        <v>191985.54</v>
      </c>
      <c r="F6" s="14">
        <f>E6-C6</f>
        <v>-370014.45999999996</v>
      </c>
      <c r="G6" s="14">
        <f>E6-D6</f>
        <v>-65014.459999999992</v>
      </c>
      <c r="H6" s="13">
        <v>30500</v>
      </c>
      <c r="I6" s="13">
        <f>E6-H6</f>
        <v>161485.54</v>
      </c>
    </row>
    <row r="7" spans="1:9" s="2" customFormat="1" ht="28.5">
      <c r="A7" s="6" t="s">
        <v>10</v>
      </c>
      <c r="B7" s="7" t="s">
        <v>16</v>
      </c>
      <c r="C7" s="13">
        <v>9397100</v>
      </c>
      <c r="D7" s="13">
        <v>1301166.7800000003</v>
      </c>
      <c r="E7" s="13">
        <v>1301166.7800000003</v>
      </c>
      <c r="F7" s="14">
        <f>E7-C7</f>
        <v>-8095933.2199999997</v>
      </c>
      <c r="G7" s="14">
        <f>E7-D7</f>
        <v>0</v>
      </c>
      <c r="H7" s="13">
        <v>953953.62</v>
      </c>
      <c r="I7" s="13">
        <f t="shared" ref="I7:I11" si="0">E7-H7</f>
        <v>347213.16000000027</v>
      </c>
    </row>
    <row r="8" spans="1:9" s="2" customFormat="1" ht="42.75">
      <c r="A8" s="6" t="s">
        <v>35</v>
      </c>
      <c r="B8" s="7" t="s">
        <v>17</v>
      </c>
      <c r="C8" s="13">
        <v>130885100</v>
      </c>
      <c r="D8" s="13">
        <v>26350615.27999999</v>
      </c>
      <c r="E8" s="13">
        <v>26350615.27999999</v>
      </c>
      <c r="F8" s="14">
        <f>E8-C8</f>
        <v>-104534484.72000001</v>
      </c>
      <c r="G8" s="14">
        <f>E8-D8</f>
        <v>0</v>
      </c>
      <c r="H8" s="13">
        <v>15777303.220000001</v>
      </c>
      <c r="I8" s="13">
        <f t="shared" si="0"/>
        <v>10573312.059999989</v>
      </c>
    </row>
    <row r="9" spans="1:9" s="2" customFormat="1" ht="42.75">
      <c r="A9" s="6" t="s">
        <v>36</v>
      </c>
      <c r="B9" s="7" t="s">
        <v>18</v>
      </c>
      <c r="C9" s="13">
        <v>163788400</v>
      </c>
      <c r="D9" s="13">
        <v>33280080.84</v>
      </c>
      <c r="E9" s="13">
        <v>30039980.84</v>
      </c>
      <c r="F9" s="14">
        <f>E9-C9</f>
        <v>-133748419.16</v>
      </c>
      <c r="G9" s="14">
        <f>E9-D9</f>
        <v>-3240100</v>
      </c>
      <c r="H9" s="13">
        <v>29659570.329999998</v>
      </c>
      <c r="I9" s="13">
        <f t="shared" si="0"/>
        <v>380410.51000000164</v>
      </c>
    </row>
    <row r="10" spans="1:9" s="2" customFormat="1" ht="28.5">
      <c r="A10" s="6" t="s">
        <v>45</v>
      </c>
      <c r="B10" s="7" t="s">
        <v>19</v>
      </c>
      <c r="C10" s="13">
        <v>2403848559.4500003</v>
      </c>
      <c r="D10" s="13">
        <v>469745004.76999986</v>
      </c>
      <c r="E10" s="13">
        <v>469725981.71999985</v>
      </c>
      <c r="F10" s="14">
        <f>E10-C10</f>
        <v>-1934122577.7300005</v>
      </c>
      <c r="G10" s="14">
        <f>E10-D10</f>
        <v>-19023.050000011921</v>
      </c>
      <c r="H10" s="13">
        <v>373147482.94</v>
      </c>
      <c r="I10" s="13">
        <f t="shared" si="0"/>
        <v>96578498.779999852</v>
      </c>
    </row>
    <row r="11" spans="1:9" s="2" customFormat="1" ht="57">
      <c r="A11" s="6" t="s">
        <v>37</v>
      </c>
      <c r="B11" s="7" t="s">
        <v>20</v>
      </c>
      <c r="C11" s="13">
        <v>24430317</v>
      </c>
      <c r="D11" s="13">
        <v>0</v>
      </c>
      <c r="E11" s="13">
        <v>0</v>
      </c>
      <c r="F11" s="14">
        <f t="shared" ref="F11:F20" si="1">E11-C11</f>
        <v>-24430317</v>
      </c>
      <c r="G11" s="14">
        <f t="shared" ref="G11:G20" si="2">E11-D11</f>
        <v>0</v>
      </c>
      <c r="H11" s="13">
        <v>0</v>
      </c>
      <c r="I11" s="13">
        <f t="shared" si="0"/>
        <v>0</v>
      </c>
    </row>
    <row r="12" spans="1:9" s="2" customFormat="1" ht="42.75">
      <c r="A12" s="6" t="s">
        <v>38</v>
      </c>
      <c r="B12" s="7" t="s">
        <v>21</v>
      </c>
      <c r="C12" s="13">
        <v>410946790.24000007</v>
      </c>
      <c r="D12" s="13">
        <v>80735498.070000023</v>
      </c>
      <c r="E12" s="13">
        <v>80735497.190000027</v>
      </c>
      <c r="F12" s="14">
        <f t="shared" si="1"/>
        <v>-330211293.05000007</v>
      </c>
      <c r="G12" s="14">
        <f t="shared" si="2"/>
        <v>-0.87999999523162842</v>
      </c>
      <c r="H12" s="13">
        <v>54649055.689999998</v>
      </c>
      <c r="I12" s="13">
        <f t="shared" ref="I12:I13" si="3">E12-H12</f>
        <v>26086441.50000003</v>
      </c>
    </row>
    <row r="13" spans="1:9" s="2" customFormat="1" ht="42.75">
      <c r="A13" s="6" t="s">
        <v>39</v>
      </c>
      <c r="B13" s="7" t="s">
        <v>22</v>
      </c>
      <c r="C13" s="13">
        <v>2088800</v>
      </c>
      <c r="D13" s="13">
        <v>651667.1</v>
      </c>
      <c r="E13" s="13">
        <v>651667.1</v>
      </c>
      <c r="F13" s="14">
        <f t="shared" si="1"/>
        <v>-1437132.9</v>
      </c>
      <c r="G13" s="14">
        <f t="shared" si="2"/>
        <v>0</v>
      </c>
      <c r="H13" s="13">
        <v>0</v>
      </c>
      <c r="I13" s="13">
        <f t="shared" si="3"/>
        <v>651667.1</v>
      </c>
    </row>
    <row r="14" spans="1:9" s="2" customFormat="1" ht="42.75">
      <c r="A14" s="6" t="s">
        <v>40</v>
      </c>
      <c r="B14" s="7" t="s">
        <v>23</v>
      </c>
      <c r="C14" s="13">
        <v>827918673</v>
      </c>
      <c r="D14" s="13">
        <v>551680</v>
      </c>
      <c r="E14" s="13">
        <v>551680</v>
      </c>
      <c r="F14" s="14">
        <f t="shared" si="1"/>
        <v>-827366993</v>
      </c>
      <c r="G14" s="14">
        <f t="shared" si="2"/>
        <v>0</v>
      </c>
      <c r="H14" s="13">
        <v>879499.77</v>
      </c>
      <c r="I14" s="13">
        <f t="shared" ref="I14:I17" si="4">E14-H14</f>
        <v>-327819.77</v>
      </c>
    </row>
    <row r="15" spans="1:9" s="2" customFormat="1" ht="28.5">
      <c r="A15" s="6" t="s">
        <v>0</v>
      </c>
      <c r="B15" s="7" t="s">
        <v>24</v>
      </c>
      <c r="C15" s="13">
        <v>17703384.5</v>
      </c>
      <c r="D15" s="13">
        <v>0</v>
      </c>
      <c r="E15" s="13">
        <v>0</v>
      </c>
      <c r="F15" s="14">
        <f t="shared" si="1"/>
        <v>-17703384.5</v>
      </c>
      <c r="G15" s="14">
        <f t="shared" si="2"/>
        <v>0</v>
      </c>
      <c r="H15" s="13">
        <v>0</v>
      </c>
      <c r="I15" s="13">
        <f t="shared" si="4"/>
        <v>0</v>
      </c>
    </row>
    <row r="16" spans="1:9" s="2" customFormat="1" ht="42.75">
      <c r="A16" s="6" t="s">
        <v>6</v>
      </c>
      <c r="B16" s="7" t="s">
        <v>25</v>
      </c>
      <c r="C16" s="13">
        <v>2354842</v>
      </c>
      <c r="D16" s="13">
        <v>130000</v>
      </c>
      <c r="E16" s="13">
        <v>130000</v>
      </c>
      <c r="F16" s="14">
        <f t="shared" si="1"/>
        <v>-2224842</v>
      </c>
      <c r="G16" s="14">
        <f t="shared" si="2"/>
        <v>0</v>
      </c>
      <c r="H16" s="13">
        <v>0</v>
      </c>
      <c r="I16" s="13">
        <f t="shared" si="4"/>
        <v>130000</v>
      </c>
    </row>
    <row r="17" spans="1:9" s="2" customFormat="1" ht="42.75">
      <c r="A17" s="6" t="s">
        <v>9</v>
      </c>
      <c r="B17" s="7" t="s">
        <v>26</v>
      </c>
      <c r="C17" s="13">
        <v>229617020</v>
      </c>
      <c r="D17" s="13">
        <v>229617020</v>
      </c>
      <c r="E17" s="13">
        <v>229617020</v>
      </c>
      <c r="F17" s="14">
        <f t="shared" si="1"/>
        <v>0</v>
      </c>
      <c r="G17" s="14">
        <f t="shared" si="2"/>
        <v>0</v>
      </c>
      <c r="H17" s="13">
        <v>0</v>
      </c>
      <c r="I17" s="13">
        <f t="shared" si="4"/>
        <v>229617020</v>
      </c>
    </row>
    <row r="18" spans="1:9" s="2" customFormat="1" ht="57">
      <c r="A18" s="6" t="s">
        <v>41</v>
      </c>
      <c r="B18" s="7" t="s">
        <v>27</v>
      </c>
      <c r="C18" s="13">
        <v>43380899.999999993</v>
      </c>
      <c r="D18" s="13">
        <v>7188362.5599999996</v>
      </c>
      <c r="E18" s="13">
        <v>7187990.7800000003</v>
      </c>
      <c r="F18" s="14">
        <f t="shared" si="1"/>
        <v>-36192909.219999991</v>
      </c>
      <c r="G18" s="14">
        <f t="shared" si="2"/>
        <v>-371.77999999932945</v>
      </c>
      <c r="H18" s="13">
        <v>4186444.77</v>
      </c>
      <c r="I18" s="13">
        <f>E18-H18</f>
        <v>3001546.0100000002</v>
      </c>
    </row>
    <row r="19" spans="1:9" s="2" customFormat="1" ht="42.75">
      <c r="A19" s="6" t="s">
        <v>42</v>
      </c>
      <c r="B19" s="7" t="s">
        <v>28</v>
      </c>
      <c r="C19" s="13">
        <v>108609500</v>
      </c>
      <c r="D19" s="13">
        <v>42030751.399999991</v>
      </c>
      <c r="E19" s="13">
        <v>42030751.399999991</v>
      </c>
      <c r="F19" s="14">
        <f t="shared" si="1"/>
        <v>-66578748.600000009</v>
      </c>
      <c r="G19" s="14">
        <f t="shared" si="2"/>
        <v>0</v>
      </c>
      <c r="H19" s="13">
        <v>42699752.799999997</v>
      </c>
      <c r="I19" s="13">
        <f>E19-H19</f>
        <v>-669001.40000000596</v>
      </c>
    </row>
    <row r="20" spans="1:9" s="2" customFormat="1" ht="57">
      <c r="A20" s="6" t="s">
        <v>43</v>
      </c>
      <c r="B20" s="7" t="s">
        <v>29</v>
      </c>
      <c r="C20" s="13">
        <v>160000</v>
      </c>
      <c r="D20" s="13">
        <v>0</v>
      </c>
      <c r="E20" s="13">
        <v>0</v>
      </c>
      <c r="F20" s="14">
        <f t="shared" si="1"/>
        <v>-160000</v>
      </c>
      <c r="G20" s="14">
        <f t="shared" si="2"/>
        <v>0</v>
      </c>
      <c r="H20" s="13">
        <v>5000000</v>
      </c>
      <c r="I20" s="13">
        <f>E20-H20</f>
        <v>-5000000</v>
      </c>
    </row>
    <row r="21" spans="1:9" s="2" customFormat="1" ht="28.5">
      <c r="A21" s="6" t="s">
        <v>32</v>
      </c>
      <c r="B21" s="7" t="s">
        <v>30</v>
      </c>
      <c r="C21" s="13">
        <v>396823.78</v>
      </c>
      <c r="D21" s="13">
        <v>0</v>
      </c>
      <c r="E21" s="13">
        <v>0</v>
      </c>
      <c r="F21" s="14">
        <f t="shared" ref="F21:F22" si="5">E21-C21</f>
        <v>-396823.78</v>
      </c>
      <c r="G21" s="14">
        <f t="shared" ref="G21:G22" si="6">E21-D21</f>
        <v>0</v>
      </c>
      <c r="H21" s="13">
        <v>0</v>
      </c>
      <c r="I21" s="13">
        <f t="shared" ref="I21:I22" si="7">E21-H21</f>
        <v>0</v>
      </c>
    </row>
    <row r="22" spans="1:9" s="2" customFormat="1" ht="85.5">
      <c r="A22" s="6" t="s">
        <v>33</v>
      </c>
      <c r="B22" s="7" t="s">
        <v>31</v>
      </c>
      <c r="C22" s="13">
        <v>959000</v>
      </c>
      <c r="D22" s="13">
        <v>200000</v>
      </c>
      <c r="E22" s="13">
        <v>200000</v>
      </c>
      <c r="F22" s="14">
        <f t="shared" si="5"/>
        <v>-759000</v>
      </c>
      <c r="G22" s="14">
        <f t="shared" si="6"/>
        <v>0</v>
      </c>
      <c r="H22" s="13">
        <v>0</v>
      </c>
      <c r="I22" s="13">
        <f t="shared" si="7"/>
        <v>200000</v>
      </c>
    </row>
    <row r="23" spans="1:9" s="2" customFormat="1">
      <c r="A23" s="8"/>
      <c r="B23" s="8"/>
      <c r="C23" s="15">
        <f>SUM(C6:C22)</f>
        <v>4377047209.9700003</v>
      </c>
      <c r="D23" s="15">
        <f t="shared" ref="D23:I23" si="8">SUM(D6:D22)</f>
        <v>892038846.79999983</v>
      </c>
      <c r="E23" s="15">
        <f t="shared" si="8"/>
        <v>888714336.62999988</v>
      </c>
      <c r="F23" s="15">
        <f t="shared" si="8"/>
        <v>-3488332873.3400006</v>
      </c>
      <c r="G23" s="15">
        <f t="shared" si="8"/>
        <v>-3324510.1700000064</v>
      </c>
      <c r="H23" s="15">
        <f t="shared" si="8"/>
        <v>526983563.13999999</v>
      </c>
      <c r="I23" s="15">
        <f t="shared" si="8"/>
        <v>361730773.48999989</v>
      </c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2">
    <mergeCell ref="A1:G1"/>
    <mergeCell ref="A3:G3"/>
  </mergeCells>
  <pageMargins left="0.47" right="0.35" top="0.49" bottom="0.49" header="0.31496062992125984" footer="0.31496062992125984"/>
  <pageSetup paperSize="9" scale="5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2019-04-26T04:33:56Z</dcterms:modified>
</cp:coreProperties>
</file>