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30" windowWidth="15480" windowHeight="113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46" i="1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I170"/>
  <c r="I250" s="1"/>
  <c r="H170"/>
  <c r="H250" s="1"/>
  <c r="G170"/>
  <c r="J170" s="1"/>
  <c r="F170"/>
  <c r="F250" s="1"/>
  <c r="E170"/>
  <c r="E250" s="1"/>
  <c r="I169"/>
  <c r="I249" s="1"/>
  <c r="H169"/>
  <c r="H249" s="1"/>
  <c r="G169"/>
  <c r="J169" s="1"/>
  <c r="F169"/>
  <c r="F249" s="1"/>
  <c r="E169"/>
  <c r="E249" s="1"/>
  <c r="I168"/>
  <c r="I248" s="1"/>
  <c r="H168"/>
  <c r="H248" s="1"/>
  <c r="G168"/>
  <c r="J168" s="1"/>
  <c r="F168"/>
  <c r="F248" s="1"/>
  <c r="E168"/>
  <c r="E248" s="1"/>
  <c r="I167"/>
  <c r="I247" s="1"/>
  <c r="H167"/>
  <c r="H247" s="1"/>
  <c r="G167"/>
  <c r="J167" s="1"/>
  <c r="F167"/>
  <c r="F247" s="1"/>
  <c r="E167"/>
  <c r="E247" s="1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I106"/>
  <c r="H106"/>
  <c r="G106"/>
  <c r="J106" s="1"/>
  <c r="F106"/>
  <c r="E106"/>
  <c r="I105"/>
  <c r="H105"/>
  <c r="G105"/>
  <c r="J105" s="1"/>
  <c r="F105"/>
  <c r="E105"/>
  <c r="I104"/>
  <c r="H104"/>
  <c r="G104"/>
  <c r="J104" s="1"/>
  <c r="F104"/>
  <c r="E104"/>
  <c r="I103"/>
  <c r="H103"/>
  <c r="G103"/>
  <c r="J103" s="1"/>
  <c r="F103"/>
  <c r="E103"/>
  <c r="J102"/>
  <c r="J101"/>
  <c r="J100"/>
  <c r="J99"/>
  <c r="J98"/>
  <c r="J97"/>
  <c r="J96"/>
  <c r="J95"/>
  <c r="I94"/>
  <c r="H94"/>
  <c r="G94"/>
  <c r="J94" s="1"/>
  <c r="F94"/>
  <c r="E94"/>
  <c r="I93"/>
  <c r="H93"/>
  <c r="G93"/>
  <c r="J93" s="1"/>
  <c r="F93"/>
  <c r="E93"/>
  <c r="I92"/>
  <c r="H92"/>
  <c r="G92"/>
  <c r="J92" s="1"/>
  <c r="F92"/>
  <c r="E92"/>
  <c r="I91"/>
  <c r="H91"/>
  <c r="G91"/>
  <c r="J91" s="1"/>
  <c r="F91"/>
  <c r="E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D71"/>
  <c r="I70"/>
  <c r="H70"/>
  <c r="G70"/>
  <c r="J70" s="1"/>
  <c r="F70"/>
  <c r="E70"/>
  <c r="I69"/>
  <c r="H69"/>
  <c r="G69"/>
  <c r="J69" s="1"/>
  <c r="F69"/>
  <c r="E69"/>
  <c r="I68"/>
  <c r="H68"/>
  <c r="G68"/>
  <c r="J68" s="1"/>
  <c r="F68"/>
  <c r="E68"/>
  <c r="I67"/>
  <c r="H67"/>
  <c r="G67"/>
  <c r="J67" s="1"/>
  <c r="F67"/>
  <c r="E67"/>
  <c r="I66"/>
  <c r="H66"/>
  <c r="G66"/>
  <c r="J66" s="1"/>
  <c r="F66"/>
  <c r="E66"/>
  <c r="I65"/>
  <c r="H65"/>
  <c r="G65"/>
  <c r="J65" s="1"/>
  <c r="F65"/>
  <c r="E65"/>
  <c r="I64"/>
  <c r="H64"/>
  <c r="G64"/>
  <c r="J64" s="1"/>
  <c r="F64"/>
  <c r="E64"/>
  <c r="I63"/>
  <c r="H63"/>
  <c r="G63"/>
  <c r="J63" s="1"/>
  <c r="F63"/>
  <c r="E63"/>
  <c r="J62"/>
  <c r="J61"/>
  <c r="J60"/>
  <c r="J59"/>
  <c r="I58"/>
  <c r="H58"/>
  <c r="G58"/>
  <c r="J58" s="1"/>
  <c r="F58"/>
  <c r="E58"/>
  <c r="I57"/>
  <c r="H57"/>
  <c r="G57"/>
  <c r="J57" s="1"/>
  <c r="F57"/>
  <c r="E57"/>
  <c r="I56"/>
  <c r="H56"/>
  <c r="G56"/>
  <c r="J56" s="1"/>
  <c r="F56"/>
  <c r="E56"/>
  <c r="I55"/>
  <c r="H55"/>
  <c r="G55"/>
  <c r="J55" s="1"/>
  <c r="F55"/>
  <c r="E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I14"/>
  <c r="H14"/>
  <c r="G14"/>
  <c r="J14" s="1"/>
  <c r="F14"/>
  <c r="E14"/>
  <c r="I13"/>
  <c r="H13"/>
  <c r="G13"/>
  <c r="J13" s="1"/>
  <c r="F13"/>
  <c r="E13"/>
  <c r="I12"/>
  <c r="H12"/>
  <c r="G12"/>
  <c r="J12" s="1"/>
  <c r="F12"/>
  <c r="E12"/>
  <c r="I11"/>
  <c r="H11"/>
  <c r="G11"/>
  <c r="J11" s="1"/>
  <c r="F11"/>
  <c r="E11"/>
  <c r="I10"/>
  <c r="H10"/>
  <c r="G10"/>
  <c r="J10" s="1"/>
  <c r="F10"/>
  <c r="E10"/>
  <c r="I9"/>
  <c r="H9"/>
  <c r="G9"/>
  <c r="J9" s="1"/>
  <c r="F9"/>
  <c r="E9"/>
  <c r="I8"/>
  <c r="H8"/>
  <c r="G8"/>
  <c r="J8" s="1"/>
  <c r="F8"/>
  <c r="E8"/>
  <c r="I7"/>
  <c r="H7"/>
  <c r="G7"/>
  <c r="J7" s="1"/>
  <c r="F7"/>
  <c r="E7"/>
  <c r="G247" l="1"/>
  <c r="J247" s="1"/>
  <c r="G248"/>
  <c r="J248" s="1"/>
  <c r="G249"/>
  <c r="J249" s="1"/>
  <c r="G250"/>
  <c r="J250" s="1"/>
</calcChain>
</file>

<file path=xl/sharedStrings.xml><?xml version="1.0" encoding="utf-8"?>
<sst xmlns="http://schemas.openxmlformats.org/spreadsheetml/2006/main" count="412" uniqueCount="146">
  <si>
    <t xml:space="preserve">                                             Система (перечень) программных мероприятий</t>
  </si>
  <si>
    <t>№ п/п</t>
  </si>
  <si>
    <t>Наименование мероприятия</t>
  </si>
  <si>
    <t>Срок исполнения</t>
  </si>
  <si>
    <t>источник финансирования</t>
  </si>
  <si>
    <t>Исполнители</t>
  </si>
  <si>
    <t>Ожидаемые результаты, целевые индикаторы</t>
  </si>
  <si>
    <t>2016 год</t>
  </si>
  <si>
    <t>2017 год</t>
  </si>
  <si>
    <t>2018 год</t>
  </si>
  <si>
    <t>2019 год</t>
  </si>
  <si>
    <t>2020 год</t>
  </si>
  <si>
    <t>Всего</t>
  </si>
  <si>
    <t>1.</t>
  </si>
  <si>
    <t>Увеличение мощности и производительности объектов централизованных систем водоснабжения поселений, входящих в состав Энгельсского муниципального района</t>
  </si>
  <si>
    <t>2018-2020</t>
  </si>
  <si>
    <t>федеральный бюджет</t>
  </si>
  <si>
    <t>комитет ЖКХ, ТЭК, транспорта и связи администрации Энгельсского муниципального района, МУП "Энгельс-Водоканал"</t>
  </si>
  <si>
    <t>увеличение мощности и производтельности объектов цетрализованных систем водоснабжения на 10%</t>
  </si>
  <si>
    <t>областной бюджет</t>
  </si>
  <si>
    <t>местный бюджет</t>
  </si>
  <si>
    <t>внебюджетные средства</t>
  </si>
  <si>
    <t>1.1.</t>
  </si>
  <si>
    <t xml:space="preserve"> Муниципальное образование город Энгельс</t>
  </si>
  <si>
    <t>1.1.1.</t>
  </si>
  <si>
    <t>реконструкция ПНС в районе жилого дома по просп.Строителей,41, в городе Энгельсе</t>
  </si>
  <si>
    <t>1.1.2.</t>
  </si>
  <si>
    <t>запуск линии микрофильтров в цехе водопроводных очистных сооружений на ул.Пристанской, 224, в городе Энгельсе</t>
  </si>
  <si>
    <t>1.1.3.</t>
  </si>
  <si>
    <t>строительство трех резервуаров чистой воды общим объемом 25,0 тыс. куб. м на территории водопроводных очистных сооружений на ул. Пристанской, 224, в городе Энгельсе</t>
  </si>
  <si>
    <t>1.1.4.</t>
  </si>
  <si>
    <t xml:space="preserve">реконструкция резервуара чистой воды объемом 500,0 куб. м по ул. Томской в городе Энгельсе </t>
  </si>
  <si>
    <t>2019-2020</t>
  </si>
  <si>
    <t>1.1.5.</t>
  </si>
  <si>
    <t>реконструкция водоводов №3, №4 в городе Энгельсе</t>
  </si>
  <si>
    <t>1.1.6.</t>
  </si>
  <si>
    <t xml:space="preserve">строительство резурвуара чистой воды объемом 500,0 куб. м в р.п. Приволжский, в районе ФГБНУ ВолжНИИГиМ </t>
  </si>
  <si>
    <t>1.1.7.</t>
  </si>
  <si>
    <t xml:space="preserve">строительство резурвуара чистой воды воды объемом 2,5 тыс. куб. м в р.п. Приволжский, ул. Беговая </t>
  </si>
  <si>
    <t>1.1.8.</t>
  </si>
  <si>
    <t>строительство водовода от камеры переключения в р.п. Приволжский до ПНС в районе ФГБНУ ВолжНИИГиМ</t>
  </si>
  <si>
    <t>1.1.9.</t>
  </si>
  <si>
    <t xml:space="preserve">строительство водовода от ул. Мясокомбинатская в р.п. Приволжский до с. Квасникова </t>
  </si>
  <si>
    <t>1.1.10.</t>
  </si>
  <si>
    <t xml:space="preserve">прокладка водовода от ул. Промышленная в городе Энгельсе до ПНС -18 по ул. Беговой в р.п. Приволжский </t>
  </si>
  <si>
    <t>1.2.</t>
  </si>
  <si>
    <t>Сельские поселения, входящие в состав Энгельсского муниципального района</t>
  </si>
  <si>
    <t>2018-2019</t>
  </si>
  <si>
    <t>1.2.1.</t>
  </si>
  <si>
    <t>строительство двух резервуаров чистой воды объемом 500,0 куб. м в пос. Пробуждение Новопушкинского муниципального образования Энгельсского муниципального района Саратовской области</t>
  </si>
  <si>
    <t>2.</t>
  </si>
  <si>
    <t>Увеличение мощности и производительности существующих объектов централизованных систем водоотведения в поселениях, входящих в состав Энгельсского муниципального района</t>
  </si>
  <si>
    <t>увеличение мощности и производтельности объектов цетрализованных систем водоотведения на 10%, снижение уровня износа системы канализации на 20%</t>
  </si>
  <si>
    <t>2.1.</t>
  </si>
  <si>
    <t>2.1.1.</t>
  </si>
  <si>
    <t>реконструкция технологической части КНС-3 по ул. Тельмана в городе Энгельсе</t>
  </si>
  <si>
    <t>2.1.2.</t>
  </si>
  <si>
    <t xml:space="preserve">реконструкция главного самотечного коллектора Д=1,2 тыс. мм с увеличением диаметра до 1,5 тыс. мм в границах просп. Строителей - просп. Химиков до ул. Менделеева в городе Энгельсе </t>
  </si>
  <si>
    <t>2.1.3.</t>
  </si>
  <si>
    <t xml:space="preserve">реконструкция главного самотечного коллектора Д=1,2 тыс. мм с увеличением диаметра до 1,5 тыс. мм в границах от ул. Менделеева - ул. Молодежная до ул. Полтавская - ул. Тельмана в городе Энгельсе </t>
  </si>
  <si>
    <t>2.1.4.</t>
  </si>
  <si>
    <t xml:space="preserve">Реконструкция технологической части головной канализационной насосной станции (ГКНС-21) в границах просп. Строителей - Функциональный проезд в городе Энгельсе </t>
  </si>
  <si>
    <t>2.1.5.</t>
  </si>
  <si>
    <t xml:space="preserve">Реконструкция технологической и электрической частей КНС-5 на просп. им. Ф. Энгельса в городе Энгельсе </t>
  </si>
  <si>
    <t>2.2.</t>
  </si>
  <si>
    <t>2.2.1.</t>
  </si>
  <si>
    <t>реконструкция системы аэрации и конструкций аэротенков, компрессорной насосной станции в цехе канализационных очистных сооружений в пос. Новопушкинское Новопушкинского муниципального образования Энгельсского муниципального района Саратовской области</t>
  </si>
  <si>
    <t>2.2.2.</t>
  </si>
  <si>
    <t>замена эрфильтров на погружные насосы в цехе канализационных очистных сооружений в пос. Новопушкинское Новопушкинского муниципального образования Энгельсского муниципального района Саратовской области</t>
  </si>
  <si>
    <t>3.</t>
  </si>
  <si>
    <t>Капитальный ремонт артезианских скважин в поселениях, входящих в состав Энгельсского муниципального района</t>
  </si>
  <si>
    <t>комитет ЖКХ, ТЭК, транспорта и связи администрации Энгельсского муниципального района, МУП "Покровск-тепло"</t>
  </si>
  <si>
    <t>снижение аварийности на сетях водоснабжения на 20%</t>
  </si>
  <si>
    <t>3.1.</t>
  </si>
  <si>
    <t>капитальный ремонт артезианской скважины в с. Терновка Терновского муниципального образования Энгельсского муниципального района Саратовской области</t>
  </si>
  <si>
    <t>3.2.</t>
  </si>
  <si>
    <t>капитальный ремонт артезианской скважины в с. Узморье Терновского муниципального образования Энгельсского муниципального района Саратовской области</t>
  </si>
  <si>
    <t>3.3.</t>
  </si>
  <si>
    <t>капитальный ремонт артезианской скважины в с. Красноармейское Терновского муниципального образования Энгельсского муниципального района Саратовской области</t>
  </si>
  <si>
    <t>3.4.</t>
  </si>
  <si>
    <t>капитальный ремонт артезианской скважины в пос. Межевой Безымянского муниципального образования Энгельсского муниципального района Саратовской области</t>
  </si>
  <si>
    <t>3.5.</t>
  </si>
  <si>
    <t>капитальный ремонт артезианской скважины в с. Генеральское Красноярского муниципального образования Энгельского муниципального района Саратовской области</t>
  </si>
  <si>
    <t>3.6.</t>
  </si>
  <si>
    <t>капитальный ремонт артезианской скважины в с. Липовка Краноярского муниципального образования Энгельсского муниципального района Саратовской области</t>
  </si>
  <si>
    <t>3.7.</t>
  </si>
  <si>
    <t>капитальный ремонт артезианской скважины в с. Красный Яр Красноярского муниципального образования Энгельсского муниципального района Саратовской области</t>
  </si>
  <si>
    <t>3.8.</t>
  </si>
  <si>
    <t>капитальный ремонт артезианской скважины в с. Ленинское Красноярского муниципального образования Энгельсского муниципального района Саратовской области</t>
  </si>
  <si>
    <t>3.9.</t>
  </si>
  <si>
    <t>капитальный ремонт артезианской скважины в с. Зеленый Дол Безымянского муниципального образования Энгельсского муниципального района Саратовской области</t>
  </si>
  <si>
    <t>3.10.</t>
  </si>
  <si>
    <t>капитальный ремонт артезианской скважины в пос. Калинино Безымянского муниципального образования Энгельсского муниципального района Саратовской области</t>
  </si>
  <si>
    <t>3.11.</t>
  </si>
  <si>
    <t>капитальный ремонт артезианской скважины в пос. Новопушкинское Новопушкинского муниципального образования Энгельсского муниципального района Саратовской области</t>
  </si>
  <si>
    <t>3.12.</t>
  </si>
  <si>
    <t>капитальный ремонт артезианской скважины в пос. Коминтерн Новопушкинского муницпального образования Энгельсского муниципального района Саратовской области</t>
  </si>
  <si>
    <t>3.13.</t>
  </si>
  <si>
    <t>капитальный ремонт артезианской скважины в пос. Голубьевка Новопушкинского муницпального образования Энгельсского муниципального района Саратовской области</t>
  </si>
  <si>
    <t>3.14.</t>
  </si>
  <si>
    <t>капитальный ремонт артезианской скважины в пос. имени Карла Маркса Новопушкинского муницпального образования Энгельсского муниципального района Саратовской области</t>
  </si>
  <si>
    <t>3.15.</t>
  </si>
  <si>
    <t>капитальный ремонт артезианской скважины в с. Березовка Терновского муниципального образования Энгельсского муниципального района Саратовской области</t>
  </si>
  <si>
    <t>4.</t>
  </si>
  <si>
    <t xml:space="preserve">Модернизация и развитие систем водоснабжения в поселениях, входящих в состав Энгельсского муниципального района, приведение их в соответствие с санитарно-эпидемиологическими требованиями </t>
  </si>
  <si>
    <t>Достижение 100%-го соответствия качества питьевой воды нормативным требованиям</t>
  </si>
  <si>
    <t>4.1.</t>
  </si>
  <si>
    <t xml:space="preserve">ограждение двух зон санитарной охраны, установка двух станций очистки артезианской воды, устройство двух подземных защитных павильонов в с. Красноаремейское Терновского муниципального образования Энгельсского муниципального района Саратовской области  </t>
  </si>
  <si>
    <t>4.2.</t>
  </si>
  <si>
    <t xml:space="preserve">ограждение двух зон санитарной охраны, установка трех станций очистки артезианской воды, устройство двух подземных защитных павильонов в с. Березовка Терновского муниципального образования Энгельсского муниципального района Саратовской области  </t>
  </si>
  <si>
    <t>4.3.</t>
  </si>
  <si>
    <t>ограждение одной зоны санитарной охраны, установка одной станции очистки артезианской воды в с. Степное Терновского муниципального образования Энгельсского муниципального района Саратовской области</t>
  </si>
  <si>
    <t>4.4.</t>
  </si>
  <si>
    <t>установка одной станции очистки артезианской воды в пос. Новопушкинское  Новопушкинского муниципального образования Энгельсского муниципального района Саратовской области</t>
  </si>
  <si>
    <t>4.5.</t>
  </si>
  <si>
    <t>установка одной станции очистки артезианской воды в пос. Анисовский  Новопушкинского муниципального образования Энгельсского муниципального района Саратовской области</t>
  </si>
  <si>
    <t>4.6.</t>
  </si>
  <si>
    <t xml:space="preserve">ограждение трех зон санитарной охраны, установка трех станций очистки артезианской воды, устройство двух подземных защитных павильонов в пос.  Коминтерн Новопушкинского муниципального образования Энгельсского муниципального района Саратовской области - </t>
  </si>
  <si>
    <t>4.7.</t>
  </si>
  <si>
    <t>установка одной станции очистки артезианской воды, ограждение одной зоны санитарной охраны в пос. Голубьевка  Новопушкинского муниципального образования Энгельсского муниципального района Саратовской области</t>
  </si>
  <si>
    <t>4.8.</t>
  </si>
  <si>
    <t>ограждение одной зоны санитарной охраны, установка одной станции очистки артезианской воды в пос. имени Карла Маркса Новопушкинского  муниципального образования Энгельсского муниципального района Саратовской области</t>
  </si>
  <si>
    <t>4.9.</t>
  </si>
  <si>
    <t>ограждение одной зоны санитарной охраны, установка одной станции очистки артезианской воды в с. Зеленый Дол Безымянского  муниципального образования Энгельсского муниципального района Саратовской области</t>
  </si>
  <si>
    <t>4.10.</t>
  </si>
  <si>
    <t>ограждение одной зоны санитарной охраны, установка одной станции очистки артезианской воды, устройство подземного защитного павильона в пос . Межевой Безымянского  муниципального образования Энгельсского муниципального района Саратовской области</t>
  </si>
  <si>
    <t>4.11.</t>
  </si>
  <si>
    <t>ограждение одной зоны санитарной охраны, установка одной станции очистки артезианской воды, устройство подземного защитного павильона в пос . Прилужный Безымянского  муниципального образования Энгельсского муниципального района Саратовской области</t>
  </si>
  <si>
    <t>4.12.</t>
  </si>
  <si>
    <t>ограждение одной зоны санитарной охраны, установка одной станции очистки артезианской воды в станции Титоренко Безымянского  муниципального образования Энгельсского муниципального района Саратовской области</t>
  </si>
  <si>
    <t>4.13.</t>
  </si>
  <si>
    <t>ограждение одной зоны санитарной охраны, установка одной станции очистки артезианской воды, устройство подземного защитного павильона в пос . Прибрежный муниципального образования город Энгельс</t>
  </si>
  <si>
    <t>4.14.</t>
  </si>
  <si>
    <t>ограждение одной зоны санитарной охраны, установка одной станции очистки артезианской воды в с . Генеральское Красноярского  муниципального образования Энгельсского муниципального района Саратовской области</t>
  </si>
  <si>
    <t>4.15.</t>
  </si>
  <si>
    <t>ограждение трех зон санитарной охраны, установка трех станций очистки артезианской воды, устройство подземных защитных павильонов на четырех скважинах в с . Красный Яр Красноярского  муниципального образования Энгельсского муниципального района Саратовской области</t>
  </si>
  <si>
    <t>4.16.</t>
  </si>
  <si>
    <t>ограждение одной зоны санитарной охраны, установка одной станции очистки артезианской воды, устройство подземного защитного павильона в с . Подстепное Красноярского  муниципального образования Энгельсского муниципального района Саратовской области</t>
  </si>
  <si>
    <t>4.17.</t>
  </si>
  <si>
    <t>ограждение одной зоны санитарной охраны, установка одной станции очистки артезианской воды, устройство подземного защитного павильона в с . Ленинское Красноярского  муниципального образования Энгельсского муниципального района Саратовской области</t>
  </si>
  <si>
    <t>4.18.</t>
  </si>
  <si>
    <t>ограждение одной зоны санитарной охраны, установка одной станции очистки артезианской воды, устройство подземного защитного павильона в с . Старицкое Красноярского  муниципального образования Энгельсского муниципального района Саратовской области</t>
  </si>
  <si>
    <t>4.19.</t>
  </si>
  <si>
    <t>ограждение одной зоны санитарной охраны, установка одной станции очистки артезианской воды, устройство подземного защитного павильона в с . Осиновка Красноярского  муниципального образования Энгельсского муниципального района Саратовской области</t>
  </si>
  <si>
    <t>ИТОГО по программе</t>
  </si>
  <si>
    <t>Приложение к муниципальной программе "Повышение качества водоснабжения населения и водоотведения в границах поселений, входящих в состав Энгельсского муниципальноо района на 2016-2020 годы                                                                                                  от 07.09.2020 года № 3066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</si>
</sst>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#,##0.000"/>
  </numFmts>
  <fonts count="10"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5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2" xfId="0" applyNumberFormat="1" applyFont="1" applyFill="1" applyBorder="1" applyAlignment="1">
      <alignment horizontal="center" vertical="center"/>
    </xf>
    <xf numFmtId="164" fontId="3" fillId="3" borderId="13" xfId="0" applyNumberFormat="1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164" fontId="3" fillId="3" borderId="18" xfId="0" applyNumberFormat="1" applyFont="1" applyFill="1" applyBorder="1" applyAlignment="1">
      <alignment horizontal="center" vertical="center"/>
    </xf>
    <xf numFmtId="164" fontId="3" fillId="3" borderId="17" xfId="0" applyNumberFormat="1" applyFont="1" applyFill="1" applyBorder="1" applyAlignment="1">
      <alignment horizontal="center" vertical="center"/>
    </xf>
    <xf numFmtId="164" fontId="3" fillId="3" borderId="19" xfId="0" applyNumberFormat="1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164" fontId="3" fillId="3" borderId="25" xfId="0" applyNumberFormat="1" applyFont="1" applyFill="1" applyBorder="1" applyAlignment="1">
      <alignment horizontal="center" vertical="center"/>
    </xf>
    <xf numFmtId="164" fontId="3" fillId="3" borderId="24" xfId="0" applyNumberFormat="1" applyFont="1" applyFill="1" applyBorder="1" applyAlignment="1">
      <alignment horizontal="center" vertical="center"/>
    </xf>
    <xf numFmtId="164" fontId="3" fillId="3" borderId="26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4" fontId="3" fillId="4" borderId="12" xfId="0" applyNumberFormat="1" applyFont="1" applyFill="1" applyBorder="1" applyAlignment="1">
      <alignment horizontal="center" vertical="center"/>
    </xf>
    <xf numFmtId="164" fontId="3" fillId="4" borderId="13" xfId="0" applyNumberFormat="1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164" fontId="3" fillId="4" borderId="18" xfId="0" applyNumberFormat="1" applyFont="1" applyFill="1" applyBorder="1" applyAlignment="1">
      <alignment horizontal="center" vertical="center"/>
    </xf>
    <xf numFmtId="164" fontId="3" fillId="4" borderId="17" xfId="0" applyNumberFormat="1" applyFont="1" applyFill="1" applyBorder="1" applyAlignment="1">
      <alignment horizontal="center" vertical="center"/>
    </xf>
    <xf numFmtId="164" fontId="3" fillId="4" borderId="19" xfId="0" applyNumberFormat="1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164" fontId="3" fillId="4" borderId="7" xfId="0" applyNumberFormat="1" applyFont="1" applyFill="1" applyBorder="1" applyAlignment="1">
      <alignment horizontal="center" vertical="center"/>
    </xf>
    <xf numFmtId="164" fontId="3" fillId="4" borderId="24" xfId="0" applyNumberFormat="1" applyFont="1" applyFill="1" applyBorder="1" applyAlignment="1">
      <alignment horizontal="center" vertical="center"/>
    </xf>
    <xf numFmtId="0" fontId="3" fillId="0" borderId="2" xfId="0" applyFont="1" applyBorder="1"/>
    <xf numFmtId="165" fontId="8" fillId="0" borderId="2" xfId="0" applyNumberFormat="1" applyFont="1" applyBorder="1"/>
    <xf numFmtId="164" fontId="3" fillId="0" borderId="6" xfId="0" applyNumberFormat="1" applyFont="1" applyBorder="1" applyAlignment="1">
      <alignment horizontal="center" vertical="center"/>
    </xf>
    <xf numFmtId="0" fontId="3" fillId="0" borderId="20" xfId="0" applyFont="1" applyBorder="1"/>
    <xf numFmtId="165" fontId="8" fillId="0" borderId="20" xfId="0" applyNumberFormat="1" applyFont="1" applyBorder="1"/>
    <xf numFmtId="164" fontId="3" fillId="0" borderId="33" xfId="0" applyNumberFormat="1" applyFont="1" applyBorder="1" applyAlignment="1">
      <alignment horizontal="center" vertical="center"/>
    </xf>
    <xf numFmtId="0" fontId="3" fillId="0" borderId="27" xfId="0" applyFont="1" applyBorder="1"/>
    <xf numFmtId="165" fontId="8" fillId="0" borderId="27" xfId="0" applyNumberFormat="1" applyFont="1" applyBorder="1"/>
    <xf numFmtId="164" fontId="3" fillId="0" borderId="35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 wrapText="1"/>
    </xf>
    <xf numFmtId="0" fontId="3" fillId="0" borderId="37" xfId="0" applyFont="1" applyBorder="1"/>
    <xf numFmtId="164" fontId="3" fillId="0" borderId="38" xfId="0" applyNumberFormat="1" applyFont="1" applyBorder="1" applyAlignment="1">
      <alignment horizontal="center" vertical="center"/>
    </xf>
    <xf numFmtId="0" fontId="3" fillId="0" borderId="8" xfId="0" applyFont="1" applyBorder="1"/>
    <xf numFmtId="164" fontId="3" fillId="0" borderId="9" xfId="0" applyNumberFormat="1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164" fontId="6" fillId="4" borderId="2" xfId="0" applyNumberFormat="1" applyFont="1" applyFill="1" applyBorder="1" applyAlignment="1">
      <alignment horizontal="center" vertical="center"/>
    </xf>
    <xf numFmtId="164" fontId="6" fillId="4" borderId="6" xfId="0" applyNumberFormat="1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164" fontId="6" fillId="4" borderId="20" xfId="0" applyNumberFormat="1" applyFont="1" applyFill="1" applyBorder="1" applyAlignment="1">
      <alignment horizontal="center" vertical="center"/>
    </xf>
    <xf numFmtId="164" fontId="6" fillId="4" borderId="33" xfId="0" applyNumberFormat="1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164" fontId="6" fillId="4" borderId="27" xfId="0" applyNumberFormat="1" applyFont="1" applyFill="1" applyBorder="1" applyAlignment="1">
      <alignment horizontal="center" vertical="center"/>
    </xf>
    <xf numFmtId="164" fontId="6" fillId="4" borderId="35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164" fontId="3" fillId="2" borderId="18" xfId="0" applyNumberFormat="1" applyFont="1" applyFill="1" applyBorder="1" applyAlignment="1">
      <alignment horizontal="center" vertical="center"/>
    </xf>
    <xf numFmtId="164" fontId="3" fillId="2" borderId="33" xfId="0" applyNumberFormat="1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164" fontId="3" fillId="2" borderId="25" xfId="0" applyNumberFormat="1" applyFont="1" applyFill="1" applyBorder="1" applyAlignment="1">
      <alignment horizontal="center" vertical="center"/>
    </xf>
    <xf numFmtId="164" fontId="3" fillId="2" borderId="35" xfId="0" applyNumberFormat="1" applyFont="1" applyFill="1" applyBorder="1" applyAlignment="1">
      <alignment horizontal="center" vertical="center"/>
    </xf>
    <xf numFmtId="0" fontId="3" fillId="4" borderId="37" xfId="0" applyFont="1" applyFill="1" applyBorder="1"/>
    <xf numFmtId="164" fontId="3" fillId="4" borderId="38" xfId="0" applyNumberFormat="1" applyFont="1" applyFill="1" applyBorder="1" applyAlignment="1">
      <alignment horizontal="center" vertical="center"/>
    </xf>
    <xf numFmtId="0" fontId="3" fillId="4" borderId="20" xfId="0" applyFont="1" applyFill="1" applyBorder="1"/>
    <xf numFmtId="164" fontId="3" fillId="4" borderId="33" xfId="0" applyNumberFormat="1" applyFont="1" applyFill="1" applyBorder="1" applyAlignment="1">
      <alignment horizontal="center" vertical="center"/>
    </xf>
    <xf numFmtId="0" fontId="3" fillId="4" borderId="8" xfId="0" applyFont="1" applyFill="1" applyBorder="1"/>
    <xf numFmtId="164" fontId="3" fillId="4" borderId="9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164" fontId="3" fillId="0" borderId="6" xfId="0" applyNumberFormat="1" applyFont="1" applyBorder="1" applyAlignment="1">
      <alignment horizontal="center" vertical="center" wrapText="1"/>
    </xf>
    <xf numFmtId="0" fontId="4" fillId="5" borderId="0" xfId="0" applyFont="1" applyFill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0" fillId="5" borderId="0" xfId="0" applyFill="1"/>
    <xf numFmtId="0" fontId="3" fillId="0" borderId="37" xfId="0" applyFont="1" applyBorder="1" applyAlignment="1">
      <alignment wrapText="1"/>
    </xf>
    <xf numFmtId="164" fontId="3" fillId="0" borderId="38" xfId="0" applyNumberFormat="1" applyFont="1" applyBorder="1" applyAlignment="1">
      <alignment horizontal="center" vertical="center" wrapText="1"/>
    </xf>
    <xf numFmtId="0" fontId="3" fillId="6" borderId="2" xfId="0" applyFont="1" applyFill="1" applyBorder="1"/>
    <xf numFmtId="164" fontId="3" fillId="6" borderId="2" xfId="0" applyNumberFormat="1" applyFont="1" applyFill="1" applyBorder="1" applyAlignment="1">
      <alignment horizontal="center" vertical="center"/>
    </xf>
    <xf numFmtId="164" fontId="3" fillId="6" borderId="6" xfId="0" applyNumberFormat="1" applyFont="1" applyFill="1" applyBorder="1" applyAlignment="1">
      <alignment horizontal="center" vertical="center"/>
    </xf>
    <xf numFmtId="0" fontId="3" fillId="6" borderId="20" xfId="0" applyFont="1" applyFill="1" applyBorder="1"/>
    <xf numFmtId="164" fontId="3" fillId="6" borderId="37" xfId="0" applyNumberFormat="1" applyFont="1" applyFill="1" applyBorder="1" applyAlignment="1">
      <alignment horizontal="center" vertical="center"/>
    </xf>
    <xf numFmtId="164" fontId="3" fillId="6" borderId="33" xfId="0" applyNumberFormat="1" applyFont="1" applyFill="1" applyBorder="1" applyAlignment="1">
      <alignment horizontal="center" vertical="center"/>
    </xf>
    <xf numFmtId="0" fontId="3" fillId="6" borderId="8" xfId="0" applyFont="1" applyFill="1" applyBorder="1"/>
    <xf numFmtId="164" fontId="3" fillId="6" borderId="36" xfId="0" applyNumberFormat="1" applyFont="1" applyFill="1" applyBorder="1" applyAlignment="1">
      <alignment horizontal="center" vertical="center"/>
    </xf>
    <xf numFmtId="164" fontId="3" fillId="6" borderId="9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vertical="center" wrapText="1"/>
    </xf>
    <xf numFmtId="0" fontId="3" fillId="3" borderId="2" xfId="0" applyFont="1" applyFill="1" applyBorder="1"/>
    <xf numFmtId="165" fontId="3" fillId="3" borderId="2" xfId="0" applyNumberFormat="1" applyFont="1" applyFill="1" applyBorder="1" applyAlignment="1">
      <alignment horizontal="center" vertical="center"/>
    </xf>
    <xf numFmtId="0" fontId="3" fillId="3" borderId="20" xfId="0" applyFont="1" applyFill="1" applyBorder="1"/>
    <xf numFmtId="165" fontId="3" fillId="3" borderId="20" xfId="0" applyNumberFormat="1" applyFont="1" applyFill="1" applyBorder="1" applyAlignment="1">
      <alignment horizontal="center" vertical="center"/>
    </xf>
    <xf numFmtId="0" fontId="3" fillId="3" borderId="27" xfId="0" applyFont="1" applyFill="1" applyBorder="1"/>
    <xf numFmtId="165" fontId="3" fillId="3" borderId="27" xfId="0" applyNumberFormat="1" applyFont="1" applyFill="1" applyBorder="1" applyAlignment="1">
      <alignment horizontal="center" vertical="center"/>
    </xf>
    <xf numFmtId="0" fontId="3" fillId="5" borderId="2" xfId="0" applyFont="1" applyFill="1" applyBorder="1"/>
    <xf numFmtId="165" fontId="3" fillId="5" borderId="2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3" fillId="5" borderId="20" xfId="0" applyFont="1" applyFill="1" applyBorder="1"/>
    <xf numFmtId="165" fontId="3" fillId="5" borderId="20" xfId="0" applyNumberFormat="1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33" xfId="0" applyFont="1" applyFill="1" applyBorder="1" applyAlignment="1">
      <alignment horizontal="center" vertical="center" wrapText="1"/>
    </xf>
    <xf numFmtId="0" fontId="3" fillId="5" borderId="27" xfId="0" applyFont="1" applyFill="1" applyBorder="1"/>
    <xf numFmtId="165" fontId="3" fillId="5" borderId="27" xfId="0" applyNumberFormat="1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 wrapText="1"/>
    </xf>
    <xf numFmtId="0" fontId="4" fillId="5" borderId="35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7" fillId="5" borderId="33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center" vertical="center" wrapText="1"/>
    </xf>
    <xf numFmtId="0" fontId="7" fillId="5" borderId="35" xfId="0" applyFont="1" applyFill="1" applyBorder="1" applyAlignment="1">
      <alignment horizontal="center" vertical="center" wrapText="1"/>
    </xf>
    <xf numFmtId="0" fontId="4" fillId="5" borderId="41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42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43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3" fillId="3" borderId="44" xfId="0" applyFont="1" applyFill="1" applyBorder="1"/>
    <xf numFmtId="164" fontId="3" fillId="3" borderId="37" xfId="0" applyNumberFormat="1" applyFont="1" applyFill="1" applyBorder="1" applyAlignment="1">
      <alignment horizontal="center" vertical="center"/>
    </xf>
    <xf numFmtId="164" fontId="3" fillId="3" borderId="44" xfId="0" applyNumberFormat="1" applyFont="1" applyFill="1" applyBorder="1" applyAlignment="1">
      <alignment horizontal="center" vertical="center"/>
    </xf>
    <xf numFmtId="0" fontId="3" fillId="3" borderId="17" xfId="0" applyFont="1" applyFill="1" applyBorder="1"/>
    <xf numFmtId="164" fontId="3" fillId="3" borderId="20" xfId="0" applyNumberFormat="1" applyFont="1" applyFill="1" applyBorder="1" applyAlignment="1">
      <alignment horizontal="center" vertical="center"/>
    </xf>
    <xf numFmtId="0" fontId="3" fillId="3" borderId="24" xfId="0" applyFont="1" applyFill="1" applyBorder="1"/>
    <xf numFmtId="164" fontId="3" fillId="3" borderId="27" xfId="0" applyNumberFormat="1" applyFont="1" applyFill="1" applyBorder="1" applyAlignment="1">
      <alignment horizontal="center" vertical="center"/>
    </xf>
    <xf numFmtId="0" fontId="3" fillId="5" borderId="13" xfId="0" applyFont="1" applyFill="1" applyBorder="1"/>
    <xf numFmtId="164" fontId="3" fillId="5" borderId="12" xfId="0" applyNumberFormat="1" applyFont="1" applyFill="1" applyBorder="1" applyAlignment="1">
      <alignment horizontal="center" vertical="center"/>
    </xf>
    <xf numFmtId="2" fontId="8" fillId="5" borderId="45" xfId="0" applyNumberFormat="1" applyFont="1" applyFill="1" applyBorder="1" applyAlignment="1">
      <alignment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3" fillId="5" borderId="19" xfId="0" applyFont="1" applyFill="1" applyBorder="1"/>
    <xf numFmtId="164" fontId="3" fillId="5" borderId="17" xfId="0" applyNumberFormat="1" applyFont="1" applyFill="1" applyBorder="1" applyAlignment="1">
      <alignment horizontal="center" vertical="center"/>
    </xf>
    <xf numFmtId="2" fontId="8" fillId="5" borderId="0" xfId="0" applyNumberFormat="1" applyFont="1" applyFill="1" applyBorder="1" applyAlignment="1">
      <alignment vertical="center" wrapText="1"/>
    </xf>
    <xf numFmtId="0" fontId="8" fillId="5" borderId="33" xfId="0" applyFont="1" applyFill="1" applyBorder="1" applyAlignment="1">
      <alignment horizontal="center" vertical="center" wrapText="1"/>
    </xf>
    <xf numFmtId="0" fontId="3" fillId="5" borderId="26" xfId="0" applyFont="1" applyFill="1" applyBorder="1"/>
    <xf numFmtId="2" fontId="8" fillId="5" borderId="46" xfId="0" applyNumberFormat="1" applyFont="1" applyFill="1" applyBorder="1" applyAlignment="1">
      <alignment vertical="center" wrapText="1"/>
    </xf>
    <xf numFmtId="0" fontId="8" fillId="5" borderId="35" xfId="0" applyFont="1" applyFill="1" applyBorder="1" applyAlignment="1">
      <alignment horizontal="center" vertical="center" wrapText="1"/>
    </xf>
    <xf numFmtId="0" fontId="3" fillId="5" borderId="47" xfId="0" applyFont="1" applyFill="1" applyBorder="1"/>
    <xf numFmtId="0" fontId="8" fillId="5" borderId="9" xfId="0" applyFont="1" applyFill="1" applyBorder="1" applyAlignment="1">
      <alignment horizontal="center" vertical="center" wrapText="1"/>
    </xf>
    <xf numFmtId="0" fontId="3" fillId="5" borderId="48" xfId="0" applyFont="1" applyFill="1" applyBorder="1"/>
    <xf numFmtId="0" fontId="8" fillId="5" borderId="38" xfId="0" applyFont="1" applyFill="1" applyBorder="1" applyAlignment="1">
      <alignment horizontal="center" vertical="center" wrapText="1"/>
    </xf>
    <xf numFmtId="0" fontId="3" fillId="5" borderId="12" xfId="0" applyFont="1" applyFill="1" applyBorder="1"/>
    <xf numFmtId="165" fontId="8" fillId="0" borderId="5" xfId="0" applyNumberFormat="1" applyFont="1" applyBorder="1"/>
    <xf numFmtId="0" fontId="3" fillId="5" borderId="17" xfId="0" applyFont="1" applyFill="1" applyBorder="1"/>
    <xf numFmtId="165" fontId="8" fillId="0" borderId="31" xfId="0" applyNumberFormat="1" applyFont="1" applyBorder="1"/>
    <xf numFmtId="0" fontId="3" fillId="5" borderId="24" xfId="0" applyFont="1" applyFill="1" applyBorder="1"/>
    <xf numFmtId="165" fontId="8" fillId="0" borderId="49" xfId="0" applyNumberFormat="1" applyFont="1" applyBorder="1"/>
    <xf numFmtId="0" fontId="3" fillId="7" borderId="1" xfId="0" applyFont="1" applyFill="1" applyBorder="1"/>
    <xf numFmtId="166" fontId="3" fillId="7" borderId="5" xfId="0" applyNumberFormat="1" applyFont="1" applyFill="1" applyBorder="1" applyAlignment="1">
      <alignment horizontal="center"/>
    </xf>
    <xf numFmtId="166" fontId="3" fillId="7" borderId="6" xfId="0" applyNumberFormat="1" applyFont="1" applyFill="1" applyBorder="1" applyAlignment="1">
      <alignment horizontal="center"/>
    </xf>
    <xf numFmtId="0" fontId="3" fillId="7" borderId="18" xfId="0" applyFont="1" applyFill="1" applyBorder="1"/>
    <xf numFmtId="166" fontId="3" fillId="7" borderId="31" xfId="0" applyNumberFormat="1" applyFont="1" applyFill="1" applyBorder="1" applyAlignment="1">
      <alignment horizontal="center"/>
    </xf>
    <xf numFmtId="166" fontId="3" fillId="7" borderId="33" xfId="0" applyNumberFormat="1" applyFont="1" applyFill="1" applyBorder="1" applyAlignment="1">
      <alignment horizontal="center"/>
    </xf>
    <xf numFmtId="0" fontId="3" fillId="7" borderId="25" xfId="0" applyFont="1" applyFill="1" applyBorder="1"/>
    <xf numFmtId="166" fontId="3" fillId="7" borderId="49" xfId="0" applyNumberFormat="1" applyFont="1" applyFill="1" applyBorder="1" applyAlignment="1">
      <alignment horizontal="center"/>
    </xf>
    <xf numFmtId="166" fontId="3" fillId="7" borderId="35" xfId="0" applyNumberFormat="1" applyFont="1" applyFill="1" applyBorder="1" applyAlignment="1">
      <alignment horizontal="center"/>
    </xf>
    <xf numFmtId="164" fontId="0" fillId="0" borderId="0" xfId="0" applyNumberFormat="1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16" fontId="6" fillId="4" borderId="11" xfId="0" applyNumberFormat="1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6" fontId="7" fillId="0" borderId="30" xfId="0" applyNumberFormat="1" applyFont="1" applyBorder="1" applyAlignment="1">
      <alignment horizontal="center" vertical="center"/>
    </xf>
    <xf numFmtId="16" fontId="7" fillId="0" borderId="32" xfId="0" applyNumberFormat="1" applyFont="1" applyBorder="1" applyAlignment="1">
      <alignment horizontal="center" vertical="center"/>
    </xf>
    <xf numFmtId="16" fontId="7" fillId="0" borderId="34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16" fontId="7" fillId="0" borderId="36" xfId="0" applyNumberFormat="1" applyFont="1" applyBorder="1" applyAlignment="1">
      <alignment horizontal="center" vertical="center"/>
    </xf>
    <xf numFmtId="0" fontId="7" fillId="0" borderId="3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 wrapText="1"/>
    </xf>
    <xf numFmtId="0" fontId="6" fillId="4" borderId="18" xfId="0" applyNumberFormat="1" applyFont="1" applyFill="1" applyBorder="1" applyAlignment="1">
      <alignment horizontal="center" vertical="center" wrapText="1"/>
    </xf>
    <xf numFmtId="0" fontId="6" fillId="4" borderId="25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center" wrapText="1"/>
    </xf>
    <xf numFmtId="0" fontId="7" fillId="5" borderId="20" xfId="0" applyFont="1" applyFill="1" applyBorder="1" applyAlignment="1">
      <alignment horizontal="left" vertical="center" wrapText="1"/>
    </xf>
    <xf numFmtId="0" fontId="7" fillId="5" borderId="8" xfId="0" applyFont="1" applyFill="1" applyBorder="1" applyAlignment="1">
      <alignment horizontal="left" vertical="center" wrapText="1"/>
    </xf>
    <xf numFmtId="0" fontId="3" fillId="5" borderId="39" xfId="0" applyFont="1" applyFill="1" applyBorder="1" applyAlignment="1">
      <alignment horizontal="center" vertical="center"/>
    </xf>
    <xf numFmtId="0" fontId="3" fillId="5" borderId="36" xfId="0" applyFont="1" applyFill="1" applyBorder="1" applyAlignment="1">
      <alignment horizontal="center" vertical="center"/>
    </xf>
    <xf numFmtId="16" fontId="7" fillId="0" borderId="1" xfId="0" applyNumberFormat="1" applyFont="1" applyBorder="1" applyAlignment="1">
      <alignment horizontal="center" vertical="center"/>
    </xf>
    <xf numFmtId="16" fontId="7" fillId="0" borderId="18" xfId="0" applyNumberFormat="1" applyFont="1" applyBorder="1" applyAlignment="1">
      <alignment horizontal="center" vertical="center"/>
    </xf>
    <xf numFmtId="16" fontId="7" fillId="0" borderId="25" xfId="0" applyNumberFormat="1" applyFont="1" applyBorder="1" applyAlignment="1">
      <alignment horizontal="center" vertical="center"/>
    </xf>
    <xf numFmtId="0" fontId="7" fillId="5" borderId="39" xfId="0" applyFont="1" applyFill="1" applyBorder="1" applyAlignment="1">
      <alignment horizontal="left" vertical="center" wrapText="1"/>
    </xf>
    <xf numFmtId="0" fontId="7" fillId="5" borderId="36" xfId="0" applyFont="1" applyFill="1" applyBorder="1" applyAlignment="1">
      <alignment horizontal="left" vertical="center" wrapText="1"/>
    </xf>
    <xf numFmtId="0" fontId="7" fillId="5" borderId="40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left" vertical="center" wrapText="1"/>
    </xf>
    <xf numFmtId="0" fontId="7" fillId="5" borderId="32" xfId="0" applyFont="1" applyFill="1" applyBorder="1" applyAlignment="1">
      <alignment horizontal="left" vertical="center" wrapText="1"/>
    </xf>
    <xf numFmtId="0" fontId="7" fillId="5" borderId="34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5" borderId="34" xfId="0" applyFont="1" applyFill="1" applyBorder="1" applyAlignment="1">
      <alignment horizontal="center" vertical="center" wrapText="1"/>
    </xf>
    <xf numFmtId="0" fontId="7" fillId="5" borderId="39" xfId="0" applyFont="1" applyFill="1" applyBorder="1" applyAlignment="1">
      <alignment horizontal="center" vertical="center" wrapText="1"/>
    </xf>
    <xf numFmtId="0" fontId="7" fillId="5" borderId="36" xfId="0" applyFont="1" applyFill="1" applyBorder="1" applyAlignment="1">
      <alignment horizontal="center" vertical="center" wrapText="1"/>
    </xf>
    <xf numFmtId="0" fontId="7" fillId="5" borderId="40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40" xfId="0" applyFont="1" applyFill="1" applyBorder="1" applyAlignment="1">
      <alignment horizontal="center" vertical="center" wrapText="1"/>
    </xf>
    <xf numFmtId="16" fontId="4" fillId="0" borderId="30" xfId="0" applyNumberFormat="1" applyFont="1" applyBorder="1" applyAlignment="1">
      <alignment horizontal="center" vertical="center"/>
    </xf>
    <xf numFmtId="16" fontId="4" fillId="0" borderId="32" xfId="0" applyNumberFormat="1" applyFont="1" applyBorder="1" applyAlignment="1">
      <alignment horizontal="center" vertical="center"/>
    </xf>
    <xf numFmtId="16" fontId="4" fillId="0" borderId="34" xfId="0" applyNumberFormat="1" applyFont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2" fontId="4" fillId="2" borderId="32" xfId="0" applyNumberFormat="1" applyFont="1" applyFill="1" applyBorder="1" applyAlignment="1">
      <alignment horizontal="center" vertical="center" wrapText="1"/>
    </xf>
    <xf numFmtId="2" fontId="4" fillId="2" borderId="34" xfId="0" applyNumberFormat="1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7" fillId="5" borderId="45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46" xfId="0" applyFont="1" applyFill="1" applyBorder="1" applyAlignment="1">
      <alignment horizontal="center" vertical="center" wrapText="1"/>
    </xf>
    <xf numFmtId="2" fontId="8" fillId="5" borderId="39" xfId="0" applyNumberFormat="1" applyFont="1" applyFill="1" applyBorder="1" applyAlignment="1">
      <alignment horizontal="center" vertical="center" wrapText="1"/>
    </xf>
    <xf numFmtId="2" fontId="8" fillId="5" borderId="36" xfId="0" applyNumberFormat="1" applyFont="1" applyFill="1" applyBorder="1" applyAlignment="1">
      <alignment horizontal="center" vertical="center" wrapText="1"/>
    </xf>
    <xf numFmtId="2" fontId="8" fillId="5" borderId="40" xfId="0" applyNumberFormat="1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/>
    </xf>
    <xf numFmtId="0" fontId="3" fillId="7" borderId="50" xfId="0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/>
    </xf>
    <xf numFmtId="0" fontId="3" fillId="7" borderId="51" xfId="0" applyFont="1" applyFill="1" applyBorder="1" applyAlignment="1">
      <alignment horizontal="center" vertical="center"/>
    </xf>
    <xf numFmtId="0" fontId="3" fillId="7" borderId="23" xfId="0" applyFont="1" applyFill="1" applyBorder="1" applyAlignment="1">
      <alignment horizontal="center" vertical="center"/>
    </xf>
    <xf numFmtId="0" fontId="3" fillId="7" borderId="52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 wrapText="1"/>
    </xf>
    <xf numFmtId="0" fontId="3" fillId="7" borderId="24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/>
    </xf>
    <xf numFmtId="0" fontId="7" fillId="7" borderId="15" xfId="0" applyFont="1" applyFill="1" applyBorder="1" applyAlignment="1">
      <alignment horizontal="center"/>
    </xf>
    <xf numFmtId="0" fontId="7" fillId="7" borderId="22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2"/>
  <sheetViews>
    <sheetView tabSelected="1" view="pageBreakPreview" topLeftCell="A128" zoomScale="71" zoomScaleSheetLayoutView="71" workbookViewId="0">
      <selection activeCell="G1" sqref="G1"/>
    </sheetView>
  </sheetViews>
  <sheetFormatPr defaultRowHeight="15"/>
  <cols>
    <col min="1" max="1" width="6.5703125" customWidth="1"/>
    <col min="2" max="2" width="55.85546875" customWidth="1"/>
    <col min="3" max="3" width="10.28515625" customWidth="1"/>
    <col min="4" max="4" width="22.42578125" customWidth="1"/>
    <col min="5" max="5" width="10.28515625" customWidth="1"/>
    <col min="6" max="6" width="10.140625" customWidth="1"/>
    <col min="7" max="7" width="10.7109375" customWidth="1"/>
    <col min="8" max="8" width="9.85546875" customWidth="1"/>
    <col min="9" max="9" width="10.28515625" customWidth="1"/>
    <col min="10" max="10" width="11.42578125" customWidth="1"/>
    <col min="11" max="11" width="23.5703125" customWidth="1"/>
    <col min="12" max="12" width="18" customWidth="1"/>
    <col min="257" max="257" width="6.5703125" customWidth="1"/>
    <col min="258" max="258" width="55.85546875" customWidth="1"/>
    <col min="259" max="259" width="10.28515625" customWidth="1"/>
    <col min="260" max="260" width="22.42578125" customWidth="1"/>
    <col min="261" max="261" width="10.28515625" customWidth="1"/>
    <col min="262" max="262" width="10.140625" customWidth="1"/>
    <col min="263" max="263" width="10.7109375" customWidth="1"/>
    <col min="264" max="264" width="9.85546875" customWidth="1"/>
    <col min="265" max="265" width="10.28515625" customWidth="1"/>
    <col min="266" max="266" width="11.42578125" customWidth="1"/>
    <col min="267" max="267" width="23.5703125" customWidth="1"/>
    <col min="268" max="268" width="18" customWidth="1"/>
    <col min="513" max="513" width="6.5703125" customWidth="1"/>
    <col min="514" max="514" width="55.85546875" customWidth="1"/>
    <col min="515" max="515" width="10.28515625" customWidth="1"/>
    <col min="516" max="516" width="22.42578125" customWidth="1"/>
    <col min="517" max="517" width="10.28515625" customWidth="1"/>
    <col min="518" max="518" width="10.140625" customWidth="1"/>
    <col min="519" max="519" width="10.7109375" customWidth="1"/>
    <col min="520" max="520" width="9.85546875" customWidth="1"/>
    <col min="521" max="521" width="10.28515625" customWidth="1"/>
    <col min="522" max="522" width="11.42578125" customWidth="1"/>
    <col min="523" max="523" width="23.5703125" customWidth="1"/>
    <col min="524" max="524" width="18" customWidth="1"/>
    <col min="769" max="769" width="6.5703125" customWidth="1"/>
    <col min="770" max="770" width="55.85546875" customWidth="1"/>
    <col min="771" max="771" width="10.28515625" customWidth="1"/>
    <col min="772" max="772" width="22.42578125" customWidth="1"/>
    <col min="773" max="773" width="10.28515625" customWidth="1"/>
    <col min="774" max="774" width="10.140625" customWidth="1"/>
    <col min="775" max="775" width="10.7109375" customWidth="1"/>
    <col min="776" max="776" width="9.85546875" customWidth="1"/>
    <col min="777" max="777" width="10.28515625" customWidth="1"/>
    <col min="778" max="778" width="11.42578125" customWidth="1"/>
    <col min="779" max="779" width="23.5703125" customWidth="1"/>
    <col min="780" max="780" width="18" customWidth="1"/>
    <col min="1025" max="1025" width="6.5703125" customWidth="1"/>
    <col min="1026" max="1026" width="55.85546875" customWidth="1"/>
    <col min="1027" max="1027" width="10.28515625" customWidth="1"/>
    <col min="1028" max="1028" width="22.42578125" customWidth="1"/>
    <col min="1029" max="1029" width="10.28515625" customWidth="1"/>
    <col min="1030" max="1030" width="10.140625" customWidth="1"/>
    <col min="1031" max="1031" width="10.7109375" customWidth="1"/>
    <col min="1032" max="1032" width="9.85546875" customWidth="1"/>
    <col min="1033" max="1033" width="10.28515625" customWidth="1"/>
    <col min="1034" max="1034" width="11.42578125" customWidth="1"/>
    <col min="1035" max="1035" width="23.5703125" customWidth="1"/>
    <col min="1036" max="1036" width="18" customWidth="1"/>
    <col min="1281" max="1281" width="6.5703125" customWidth="1"/>
    <col min="1282" max="1282" width="55.85546875" customWidth="1"/>
    <col min="1283" max="1283" width="10.28515625" customWidth="1"/>
    <col min="1284" max="1284" width="22.42578125" customWidth="1"/>
    <col min="1285" max="1285" width="10.28515625" customWidth="1"/>
    <col min="1286" max="1286" width="10.140625" customWidth="1"/>
    <col min="1287" max="1287" width="10.7109375" customWidth="1"/>
    <col min="1288" max="1288" width="9.85546875" customWidth="1"/>
    <col min="1289" max="1289" width="10.28515625" customWidth="1"/>
    <col min="1290" max="1290" width="11.42578125" customWidth="1"/>
    <col min="1291" max="1291" width="23.5703125" customWidth="1"/>
    <col min="1292" max="1292" width="18" customWidth="1"/>
    <col min="1537" max="1537" width="6.5703125" customWidth="1"/>
    <col min="1538" max="1538" width="55.85546875" customWidth="1"/>
    <col min="1539" max="1539" width="10.28515625" customWidth="1"/>
    <col min="1540" max="1540" width="22.42578125" customWidth="1"/>
    <col min="1541" max="1541" width="10.28515625" customWidth="1"/>
    <col min="1542" max="1542" width="10.140625" customWidth="1"/>
    <col min="1543" max="1543" width="10.7109375" customWidth="1"/>
    <col min="1544" max="1544" width="9.85546875" customWidth="1"/>
    <col min="1545" max="1545" width="10.28515625" customWidth="1"/>
    <col min="1546" max="1546" width="11.42578125" customWidth="1"/>
    <col min="1547" max="1547" width="23.5703125" customWidth="1"/>
    <col min="1548" max="1548" width="18" customWidth="1"/>
    <col min="1793" max="1793" width="6.5703125" customWidth="1"/>
    <col min="1794" max="1794" width="55.85546875" customWidth="1"/>
    <col min="1795" max="1795" width="10.28515625" customWidth="1"/>
    <col min="1796" max="1796" width="22.42578125" customWidth="1"/>
    <col min="1797" max="1797" width="10.28515625" customWidth="1"/>
    <col min="1798" max="1798" width="10.140625" customWidth="1"/>
    <col min="1799" max="1799" width="10.7109375" customWidth="1"/>
    <col min="1800" max="1800" width="9.85546875" customWidth="1"/>
    <col min="1801" max="1801" width="10.28515625" customWidth="1"/>
    <col min="1802" max="1802" width="11.42578125" customWidth="1"/>
    <col min="1803" max="1803" width="23.5703125" customWidth="1"/>
    <col min="1804" max="1804" width="18" customWidth="1"/>
    <col min="2049" max="2049" width="6.5703125" customWidth="1"/>
    <col min="2050" max="2050" width="55.85546875" customWidth="1"/>
    <col min="2051" max="2051" width="10.28515625" customWidth="1"/>
    <col min="2052" max="2052" width="22.42578125" customWidth="1"/>
    <col min="2053" max="2053" width="10.28515625" customWidth="1"/>
    <col min="2054" max="2054" width="10.140625" customWidth="1"/>
    <col min="2055" max="2055" width="10.7109375" customWidth="1"/>
    <col min="2056" max="2056" width="9.85546875" customWidth="1"/>
    <col min="2057" max="2057" width="10.28515625" customWidth="1"/>
    <col min="2058" max="2058" width="11.42578125" customWidth="1"/>
    <col min="2059" max="2059" width="23.5703125" customWidth="1"/>
    <col min="2060" max="2060" width="18" customWidth="1"/>
    <col min="2305" max="2305" width="6.5703125" customWidth="1"/>
    <col min="2306" max="2306" width="55.85546875" customWidth="1"/>
    <col min="2307" max="2307" width="10.28515625" customWidth="1"/>
    <col min="2308" max="2308" width="22.42578125" customWidth="1"/>
    <col min="2309" max="2309" width="10.28515625" customWidth="1"/>
    <col min="2310" max="2310" width="10.140625" customWidth="1"/>
    <col min="2311" max="2311" width="10.7109375" customWidth="1"/>
    <col min="2312" max="2312" width="9.85546875" customWidth="1"/>
    <col min="2313" max="2313" width="10.28515625" customWidth="1"/>
    <col min="2314" max="2314" width="11.42578125" customWidth="1"/>
    <col min="2315" max="2315" width="23.5703125" customWidth="1"/>
    <col min="2316" max="2316" width="18" customWidth="1"/>
    <col min="2561" max="2561" width="6.5703125" customWidth="1"/>
    <col min="2562" max="2562" width="55.85546875" customWidth="1"/>
    <col min="2563" max="2563" width="10.28515625" customWidth="1"/>
    <col min="2564" max="2564" width="22.42578125" customWidth="1"/>
    <col min="2565" max="2565" width="10.28515625" customWidth="1"/>
    <col min="2566" max="2566" width="10.140625" customWidth="1"/>
    <col min="2567" max="2567" width="10.7109375" customWidth="1"/>
    <col min="2568" max="2568" width="9.85546875" customWidth="1"/>
    <col min="2569" max="2569" width="10.28515625" customWidth="1"/>
    <col min="2570" max="2570" width="11.42578125" customWidth="1"/>
    <col min="2571" max="2571" width="23.5703125" customWidth="1"/>
    <col min="2572" max="2572" width="18" customWidth="1"/>
    <col min="2817" max="2817" width="6.5703125" customWidth="1"/>
    <col min="2818" max="2818" width="55.85546875" customWidth="1"/>
    <col min="2819" max="2819" width="10.28515625" customWidth="1"/>
    <col min="2820" max="2820" width="22.42578125" customWidth="1"/>
    <col min="2821" max="2821" width="10.28515625" customWidth="1"/>
    <col min="2822" max="2822" width="10.140625" customWidth="1"/>
    <col min="2823" max="2823" width="10.7109375" customWidth="1"/>
    <col min="2824" max="2824" width="9.85546875" customWidth="1"/>
    <col min="2825" max="2825" width="10.28515625" customWidth="1"/>
    <col min="2826" max="2826" width="11.42578125" customWidth="1"/>
    <col min="2827" max="2827" width="23.5703125" customWidth="1"/>
    <col min="2828" max="2828" width="18" customWidth="1"/>
    <col min="3073" max="3073" width="6.5703125" customWidth="1"/>
    <col min="3074" max="3074" width="55.85546875" customWidth="1"/>
    <col min="3075" max="3075" width="10.28515625" customWidth="1"/>
    <col min="3076" max="3076" width="22.42578125" customWidth="1"/>
    <col min="3077" max="3077" width="10.28515625" customWidth="1"/>
    <col min="3078" max="3078" width="10.140625" customWidth="1"/>
    <col min="3079" max="3079" width="10.7109375" customWidth="1"/>
    <col min="3080" max="3080" width="9.85546875" customWidth="1"/>
    <col min="3081" max="3081" width="10.28515625" customWidth="1"/>
    <col min="3082" max="3082" width="11.42578125" customWidth="1"/>
    <col min="3083" max="3083" width="23.5703125" customWidth="1"/>
    <col min="3084" max="3084" width="18" customWidth="1"/>
    <col min="3329" max="3329" width="6.5703125" customWidth="1"/>
    <col min="3330" max="3330" width="55.85546875" customWidth="1"/>
    <col min="3331" max="3331" width="10.28515625" customWidth="1"/>
    <col min="3332" max="3332" width="22.42578125" customWidth="1"/>
    <col min="3333" max="3333" width="10.28515625" customWidth="1"/>
    <col min="3334" max="3334" width="10.140625" customWidth="1"/>
    <col min="3335" max="3335" width="10.7109375" customWidth="1"/>
    <col min="3336" max="3336" width="9.85546875" customWidth="1"/>
    <col min="3337" max="3337" width="10.28515625" customWidth="1"/>
    <col min="3338" max="3338" width="11.42578125" customWidth="1"/>
    <col min="3339" max="3339" width="23.5703125" customWidth="1"/>
    <col min="3340" max="3340" width="18" customWidth="1"/>
    <col min="3585" max="3585" width="6.5703125" customWidth="1"/>
    <col min="3586" max="3586" width="55.85546875" customWidth="1"/>
    <col min="3587" max="3587" width="10.28515625" customWidth="1"/>
    <col min="3588" max="3588" width="22.42578125" customWidth="1"/>
    <col min="3589" max="3589" width="10.28515625" customWidth="1"/>
    <col min="3590" max="3590" width="10.140625" customWidth="1"/>
    <col min="3591" max="3591" width="10.7109375" customWidth="1"/>
    <col min="3592" max="3592" width="9.85546875" customWidth="1"/>
    <col min="3593" max="3593" width="10.28515625" customWidth="1"/>
    <col min="3594" max="3594" width="11.42578125" customWidth="1"/>
    <col min="3595" max="3595" width="23.5703125" customWidth="1"/>
    <col min="3596" max="3596" width="18" customWidth="1"/>
    <col min="3841" max="3841" width="6.5703125" customWidth="1"/>
    <col min="3842" max="3842" width="55.85546875" customWidth="1"/>
    <col min="3843" max="3843" width="10.28515625" customWidth="1"/>
    <col min="3844" max="3844" width="22.42578125" customWidth="1"/>
    <col min="3845" max="3845" width="10.28515625" customWidth="1"/>
    <col min="3846" max="3846" width="10.140625" customWidth="1"/>
    <col min="3847" max="3847" width="10.7109375" customWidth="1"/>
    <col min="3848" max="3848" width="9.85546875" customWidth="1"/>
    <col min="3849" max="3849" width="10.28515625" customWidth="1"/>
    <col min="3850" max="3850" width="11.42578125" customWidth="1"/>
    <col min="3851" max="3851" width="23.5703125" customWidth="1"/>
    <col min="3852" max="3852" width="18" customWidth="1"/>
    <col min="4097" max="4097" width="6.5703125" customWidth="1"/>
    <col min="4098" max="4098" width="55.85546875" customWidth="1"/>
    <col min="4099" max="4099" width="10.28515625" customWidth="1"/>
    <col min="4100" max="4100" width="22.42578125" customWidth="1"/>
    <col min="4101" max="4101" width="10.28515625" customWidth="1"/>
    <col min="4102" max="4102" width="10.140625" customWidth="1"/>
    <col min="4103" max="4103" width="10.7109375" customWidth="1"/>
    <col min="4104" max="4104" width="9.85546875" customWidth="1"/>
    <col min="4105" max="4105" width="10.28515625" customWidth="1"/>
    <col min="4106" max="4106" width="11.42578125" customWidth="1"/>
    <col min="4107" max="4107" width="23.5703125" customWidth="1"/>
    <col min="4108" max="4108" width="18" customWidth="1"/>
    <col min="4353" max="4353" width="6.5703125" customWidth="1"/>
    <col min="4354" max="4354" width="55.85546875" customWidth="1"/>
    <col min="4355" max="4355" width="10.28515625" customWidth="1"/>
    <col min="4356" max="4356" width="22.42578125" customWidth="1"/>
    <col min="4357" max="4357" width="10.28515625" customWidth="1"/>
    <col min="4358" max="4358" width="10.140625" customWidth="1"/>
    <col min="4359" max="4359" width="10.7109375" customWidth="1"/>
    <col min="4360" max="4360" width="9.85546875" customWidth="1"/>
    <col min="4361" max="4361" width="10.28515625" customWidth="1"/>
    <col min="4362" max="4362" width="11.42578125" customWidth="1"/>
    <col min="4363" max="4363" width="23.5703125" customWidth="1"/>
    <col min="4364" max="4364" width="18" customWidth="1"/>
    <col min="4609" max="4609" width="6.5703125" customWidth="1"/>
    <col min="4610" max="4610" width="55.85546875" customWidth="1"/>
    <col min="4611" max="4611" width="10.28515625" customWidth="1"/>
    <col min="4612" max="4612" width="22.42578125" customWidth="1"/>
    <col min="4613" max="4613" width="10.28515625" customWidth="1"/>
    <col min="4614" max="4614" width="10.140625" customWidth="1"/>
    <col min="4615" max="4615" width="10.7109375" customWidth="1"/>
    <col min="4616" max="4616" width="9.85546875" customWidth="1"/>
    <col min="4617" max="4617" width="10.28515625" customWidth="1"/>
    <col min="4618" max="4618" width="11.42578125" customWidth="1"/>
    <col min="4619" max="4619" width="23.5703125" customWidth="1"/>
    <col min="4620" max="4620" width="18" customWidth="1"/>
    <col min="4865" max="4865" width="6.5703125" customWidth="1"/>
    <col min="4866" max="4866" width="55.85546875" customWidth="1"/>
    <col min="4867" max="4867" width="10.28515625" customWidth="1"/>
    <col min="4868" max="4868" width="22.42578125" customWidth="1"/>
    <col min="4869" max="4869" width="10.28515625" customWidth="1"/>
    <col min="4870" max="4870" width="10.140625" customWidth="1"/>
    <col min="4871" max="4871" width="10.7109375" customWidth="1"/>
    <col min="4872" max="4872" width="9.85546875" customWidth="1"/>
    <col min="4873" max="4873" width="10.28515625" customWidth="1"/>
    <col min="4874" max="4874" width="11.42578125" customWidth="1"/>
    <col min="4875" max="4875" width="23.5703125" customWidth="1"/>
    <col min="4876" max="4876" width="18" customWidth="1"/>
    <col min="5121" max="5121" width="6.5703125" customWidth="1"/>
    <col min="5122" max="5122" width="55.85546875" customWidth="1"/>
    <col min="5123" max="5123" width="10.28515625" customWidth="1"/>
    <col min="5124" max="5124" width="22.42578125" customWidth="1"/>
    <col min="5125" max="5125" width="10.28515625" customWidth="1"/>
    <col min="5126" max="5126" width="10.140625" customWidth="1"/>
    <col min="5127" max="5127" width="10.7109375" customWidth="1"/>
    <col min="5128" max="5128" width="9.85546875" customWidth="1"/>
    <col min="5129" max="5129" width="10.28515625" customWidth="1"/>
    <col min="5130" max="5130" width="11.42578125" customWidth="1"/>
    <col min="5131" max="5131" width="23.5703125" customWidth="1"/>
    <col min="5132" max="5132" width="18" customWidth="1"/>
    <col min="5377" max="5377" width="6.5703125" customWidth="1"/>
    <col min="5378" max="5378" width="55.85546875" customWidth="1"/>
    <col min="5379" max="5379" width="10.28515625" customWidth="1"/>
    <col min="5380" max="5380" width="22.42578125" customWidth="1"/>
    <col min="5381" max="5381" width="10.28515625" customWidth="1"/>
    <col min="5382" max="5382" width="10.140625" customWidth="1"/>
    <col min="5383" max="5383" width="10.7109375" customWidth="1"/>
    <col min="5384" max="5384" width="9.85546875" customWidth="1"/>
    <col min="5385" max="5385" width="10.28515625" customWidth="1"/>
    <col min="5386" max="5386" width="11.42578125" customWidth="1"/>
    <col min="5387" max="5387" width="23.5703125" customWidth="1"/>
    <col min="5388" max="5388" width="18" customWidth="1"/>
    <col min="5633" max="5633" width="6.5703125" customWidth="1"/>
    <col min="5634" max="5634" width="55.85546875" customWidth="1"/>
    <col min="5635" max="5635" width="10.28515625" customWidth="1"/>
    <col min="5636" max="5636" width="22.42578125" customWidth="1"/>
    <col min="5637" max="5637" width="10.28515625" customWidth="1"/>
    <col min="5638" max="5638" width="10.140625" customWidth="1"/>
    <col min="5639" max="5639" width="10.7109375" customWidth="1"/>
    <col min="5640" max="5640" width="9.85546875" customWidth="1"/>
    <col min="5641" max="5641" width="10.28515625" customWidth="1"/>
    <col min="5642" max="5642" width="11.42578125" customWidth="1"/>
    <col min="5643" max="5643" width="23.5703125" customWidth="1"/>
    <col min="5644" max="5644" width="18" customWidth="1"/>
    <col min="5889" max="5889" width="6.5703125" customWidth="1"/>
    <col min="5890" max="5890" width="55.85546875" customWidth="1"/>
    <col min="5891" max="5891" width="10.28515625" customWidth="1"/>
    <col min="5892" max="5892" width="22.42578125" customWidth="1"/>
    <col min="5893" max="5893" width="10.28515625" customWidth="1"/>
    <col min="5894" max="5894" width="10.140625" customWidth="1"/>
    <col min="5895" max="5895" width="10.7109375" customWidth="1"/>
    <col min="5896" max="5896" width="9.85546875" customWidth="1"/>
    <col min="5897" max="5897" width="10.28515625" customWidth="1"/>
    <col min="5898" max="5898" width="11.42578125" customWidth="1"/>
    <col min="5899" max="5899" width="23.5703125" customWidth="1"/>
    <col min="5900" max="5900" width="18" customWidth="1"/>
    <col min="6145" max="6145" width="6.5703125" customWidth="1"/>
    <col min="6146" max="6146" width="55.85546875" customWidth="1"/>
    <col min="6147" max="6147" width="10.28515625" customWidth="1"/>
    <col min="6148" max="6148" width="22.42578125" customWidth="1"/>
    <col min="6149" max="6149" width="10.28515625" customWidth="1"/>
    <col min="6150" max="6150" width="10.140625" customWidth="1"/>
    <col min="6151" max="6151" width="10.7109375" customWidth="1"/>
    <col min="6152" max="6152" width="9.85546875" customWidth="1"/>
    <col min="6153" max="6153" width="10.28515625" customWidth="1"/>
    <col min="6154" max="6154" width="11.42578125" customWidth="1"/>
    <col min="6155" max="6155" width="23.5703125" customWidth="1"/>
    <col min="6156" max="6156" width="18" customWidth="1"/>
    <col min="6401" max="6401" width="6.5703125" customWidth="1"/>
    <col min="6402" max="6402" width="55.85546875" customWidth="1"/>
    <col min="6403" max="6403" width="10.28515625" customWidth="1"/>
    <col min="6404" max="6404" width="22.42578125" customWidth="1"/>
    <col min="6405" max="6405" width="10.28515625" customWidth="1"/>
    <col min="6406" max="6406" width="10.140625" customWidth="1"/>
    <col min="6407" max="6407" width="10.7109375" customWidth="1"/>
    <col min="6408" max="6408" width="9.85546875" customWidth="1"/>
    <col min="6409" max="6409" width="10.28515625" customWidth="1"/>
    <col min="6410" max="6410" width="11.42578125" customWidth="1"/>
    <col min="6411" max="6411" width="23.5703125" customWidth="1"/>
    <col min="6412" max="6412" width="18" customWidth="1"/>
    <col min="6657" max="6657" width="6.5703125" customWidth="1"/>
    <col min="6658" max="6658" width="55.85546875" customWidth="1"/>
    <col min="6659" max="6659" width="10.28515625" customWidth="1"/>
    <col min="6660" max="6660" width="22.42578125" customWidth="1"/>
    <col min="6661" max="6661" width="10.28515625" customWidth="1"/>
    <col min="6662" max="6662" width="10.140625" customWidth="1"/>
    <col min="6663" max="6663" width="10.7109375" customWidth="1"/>
    <col min="6664" max="6664" width="9.85546875" customWidth="1"/>
    <col min="6665" max="6665" width="10.28515625" customWidth="1"/>
    <col min="6666" max="6666" width="11.42578125" customWidth="1"/>
    <col min="6667" max="6667" width="23.5703125" customWidth="1"/>
    <col min="6668" max="6668" width="18" customWidth="1"/>
    <col min="6913" max="6913" width="6.5703125" customWidth="1"/>
    <col min="6914" max="6914" width="55.85546875" customWidth="1"/>
    <col min="6915" max="6915" width="10.28515625" customWidth="1"/>
    <col min="6916" max="6916" width="22.42578125" customWidth="1"/>
    <col min="6917" max="6917" width="10.28515625" customWidth="1"/>
    <col min="6918" max="6918" width="10.140625" customWidth="1"/>
    <col min="6919" max="6919" width="10.7109375" customWidth="1"/>
    <col min="6920" max="6920" width="9.85546875" customWidth="1"/>
    <col min="6921" max="6921" width="10.28515625" customWidth="1"/>
    <col min="6922" max="6922" width="11.42578125" customWidth="1"/>
    <col min="6923" max="6923" width="23.5703125" customWidth="1"/>
    <col min="6924" max="6924" width="18" customWidth="1"/>
    <col min="7169" max="7169" width="6.5703125" customWidth="1"/>
    <col min="7170" max="7170" width="55.85546875" customWidth="1"/>
    <col min="7171" max="7171" width="10.28515625" customWidth="1"/>
    <col min="7172" max="7172" width="22.42578125" customWidth="1"/>
    <col min="7173" max="7173" width="10.28515625" customWidth="1"/>
    <col min="7174" max="7174" width="10.140625" customWidth="1"/>
    <col min="7175" max="7175" width="10.7109375" customWidth="1"/>
    <col min="7176" max="7176" width="9.85546875" customWidth="1"/>
    <col min="7177" max="7177" width="10.28515625" customWidth="1"/>
    <col min="7178" max="7178" width="11.42578125" customWidth="1"/>
    <col min="7179" max="7179" width="23.5703125" customWidth="1"/>
    <col min="7180" max="7180" width="18" customWidth="1"/>
    <col min="7425" max="7425" width="6.5703125" customWidth="1"/>
    <col min="7426" max="7426" width="55.85546875" customWidth="1"/>
    <col min="7427" max="7427" width="10.28515625" customWidth="1"/>
    <col min="7428" max="7428" width="22.42578125" customWidth="1"/>
    <col min="7429" max="7429" width="10.28515625" customWidth="1"/>
    <col min="7430" max="7430" width="10.140625" customWidth="1"/>
    <col min="7431" max="7431" width="10.7109375" customWidth="1"/>
    <col min="7432" max="7432" width="9.85546875" customWidth="1"/>
    <col min="7433" max="7433" width="10.28515625" customWidth="1"/>
    <col min="7434" max="7434" width="11.42578125" customWidth="1"/>
    <col min="7435" max="7435" width="23.5703125" customWidth="1"/>
    <col min="7436" max="7436" width="18" customWidth="1"/>
    <col min="7681" max="7681" width="6.5703125" customWidth="1"/>
    <col min="7682" max="7682" width="55.85546875" customWidth="1"/>
    <col min="7683" max="7683" width="10.28515625" customWidth="1"/>
    <col min="7684" max="7684" width="22.42578125" customWidth="1"/>
    <col min="7685" max="7685" width="10.28515625" customWidth="1"/>
    <col min="7686" max="7686" width="10.140625" customWidth="1"/>
    <col min="7687" max="7687" width="10.7109375" customWidth="1"/>
    <col min="7688" max="7688" width="9.85546875" customWidth="1"/>
    <col min="7689" max="7689" width="10.28515625" customWidth="1"/>
    <col min="7690" max="7690" width="11.42578125" customWidth="1"/>
    <col min="7691" max="7691" width="23.5703125" customWidth="1"/>
    <col min="7692" max="7692" width="18" customWidth="1"/>
    <col min="7937" max="7937" width="6.5703125" customWidth="1"/>
    <col min="7938" max="7938" width="55.85546875" customWidth="1"/>
    <col min="7939" max="7939" width="10.28515625" customWidth="1"/>
    <col min="7940" max="7940" width="22.42578125" customWidth="1"/>
    <col min="7941" max="7941" width="10.28515625" customWidth="1"/>
    <col min="7942" max="7942" width="10.140625" customWidth="1"/>
    <col min="7943" max="7943" width="10.7109375" customWidth="1"/>
    <col min="7944" max="7944" width="9.85546875" customWidth="1"/>
    <col min="7945" max="7945" width="10.28515625" customWidth="1"/>
    <col min="7946" max="7946" width="11.42578125" customWidth="1"/>
    <col min="7947" max="7947" width="23.5703125" customWidth="1"/>
    <col min="7948" max="7948" width="18" customWidth="1"/>
    <col min="8193" max="8193" width="6.5703125" customWidth="1"/>
    <col min="8194" max="8194" width="55.85546875" customWidth="1"/>
    <col min="8195" max="8195" width="10.28515625" customWidth="1"/>
    <col min="8196" max="8196" width="22.42578125" customWidth="1"/>
    <col min="8197" max="8197" width="10.28515625" customWidth="1"/>
    <col min="8198" max="8198" width="10.140625" customWidth="1"/>
    <col min="8199" max="8199" width="10.7109375" customWidth="1"/>
    <col min="8200" max="8200" width="9.85546875" customWidth="1"/>
    <col min="8201" max="8201" width="10.28515625" customWidth="1"/>
    <col min="8202" max="8202" width="11.42578125" customWidth="1"/>
    <col min="8203" max="8203" width="23.5703125" customWidth="1"/>
    <col min="8204" max="8204" width="18" customWidth="1"/>
    <col min="8449" max="8449" width="6.5703125" customWidth="1"/>
    <col min="8450" max="8450" width="55.85546875" customWidth="1"/>
    <col min="8451" max="8451" width="10.28515625" customWidth="1"/>
    <col min="8452" max="8452" width="22.42578125" customWidth="1"/>
    <col min="8453" max="8453" width="10.28515625" customWidth="1"/>
    <col min="8454" max="8454" width="10.140625" customWidth="1"/>
    <col min="8455" max="8455" width="10.7109375" customWidth="1"/>
    <col min="8456" max="8456" width="9.85546875" customWidth="1"/>
    <col min="8457" max="8457" width="10.28515625" customWidth="1"/>
    <col min="8458" max="8458" width="11.42578125" customWidth="1"/>
    <col min="8459" max="8459" width="23.5703125" customWidth="1"/>
    <col min="8460" max="8460" width="18" customWidth="1"/>
    <col min="8705" max="8705" width="6.5703125" customWidth="1"/>
    <col min="8706" max="8706" width="55.85546875" customWidth="1"/>
    <col min="8707" max="8707" width="10.28515625" customWidth="1"/>
    <col min="8708" max="8708" width="22.42578125" customWidth="1"/>
    <col min="8709" max="8709" width="10.28515625" customWidth="1"/>
    <col min="8710" max="8710" width="10.140625" customWidth="1"/>
    <col min="8711" max="8711" width="10.7109375" customWidth="1"/>
    <col min="8712" max="8712" width="9.85546875" customWidth="1"/>
    <col min="8713" max="8713" width="10.28515625" customWidth="1"/>
    <col min="8714" max="8714" width="11.42578125" customWidth="1"/>
    <col min="8715" max="8715" width="23.5703125" customWidth="1"/>
    <col min="8716" max="8716" width="18" customWidth="1"/>
    <col min="8961" max="8961" width="6.5703125" customWidth="1"/>
    <col min="8962" max="8962" width="55.85546875" customWidth="1"/>
    <col min="8963" max="8963" width="10.28515625" customWidth="1"/>
    <col min="8964" max="8964" width="22.42578125" customWidth="1"/>
    <col min="8965" max="8965" width="10.28515625" customWidth="1"/>
    <col min="8966" max="8966" width="10.140625" customWidth="1"/>
    <col min="8967" max="8967" width="10.7109375" customWidth="1"/>
    <col min="8968" max="8968" width="9.85546875" customWidth="1"/>
    <col min="8969" max="8969" width="10.28515625" customWidth="1"/>
    <col min="8970" max="8970" width="11.42578125" customWidth="1"/>
    <col min="8971" max="8971" width="23.5703125" customWidth="1"/>
    <col min="8972" max="8972" width="18" customWidth="1"/>
    <col min="9217" max="9217" width="6.5703125" customWidth="1"/>
    <col min="9218" max="9218" width="55.85546875" customWidth="1"/>
    <col min="9219" max="9219" width="10.28515625" customWidth="1"/>
    <col min="9220" max="9220" width="22.42578125" customWidth="1"/>
    <col min="9221" max="9221" width="10.28515625" customWidth="1"/>
    <col min="9222" max="9222" width="10.140625" customWidth="1"/>
    <col min="9223" max="9223" width="10.7109375" customWidth="1"/>
    <col min="9224" max="9224" width="9.85546875" customWidth="1"/>
    <col min="9225" max="9225" width="10.28515625" customWidth="1"/>
    <col min="9226" max="9226" width="11.42578125" customWidth="1"/>
    <col min="9227" max="9227" width="23.5703125" customWidth="1"/>
    <col min="9228" max="9228" width="18" customWidth="1"/>
    <col min="9473" max="9473" width="6.5703125" customWidth="1"/>
    <col min="9474" max="9474" width="55.85546875" customWidth="1"/>
    <col min="9475" max="9475" width="10.28515625" customWidth="1"/>
    <col min="9476" max="9476" width="22.42578125" customWidth="1"/>
    <col min="9477" max="9477" width="10.28515625" customWidth="1"/>
    <col min="9478" max="9478" width="10.140625" customWidth="1"/>
    <col min="9479" max="9479" width="10.7109375" customWidth="1"/>
    <col min="9480" max="9480" width="9.85546875" customWidth="1"/>
    <col min="9481" max="9481" width="10.28515625" customWidth="1"/>
    <col min="9482" max="9482" width="11.42578125" customWidth="1"/>
    <col min="9483" max="9483" width="23.5703125" customWidth="1"/>
    <col min="9484" max="9484" width="18" customWidth="1"/>
    <col min="9729" max="9729" width="6.5703125" customWidth="1"/>
    <col min="9730" max="9730" width="55.85546875" customWidth="1"/>
    <col min="9731" max="9731" width="10.28515625" customWidth="1"/>
    <col min="9732" max="9732" width="22.42578125" customWidth="1"/>
    <col min="9733" max="9733" width="10.28515625" customWidth="1"/>
    <col min="9734" max="9734" width="10.140625" customWidth="1"/>
    <col min="9735" max="9735" width="10.7109375" customWidth="1"/>
    <col min="9736" max="9736" width="9.85546875" customWidth="1"/>
    <col min="9737" max="9737" width="10.28515625" customWidth="1"/>
    <col min="9738" max="9738" width="11.42578125" customWidth="1"/>
    <col min="9739" max="9739" width="23.5703125" customWidth="1"/>
    <col min="9740" max="9740" width="18" customWidth="1"/>
    <col min="9985" max="9985" width="6.5703125" customWidth="1"/>
    <col min="9986" max="9986" width="55.85546875" customWidth="1"/>
    <col min="9987" max="9987" width="10.28515625" customWidth="1"/>
    <col min="9988" max="9988" width="22.42578125" customWidth="1"/>
    <col min="9989" max="9989" width="10.28515625" customWidth="1"/>
    <col min="9990" max="9990" width="10.140625" customWidth="1"/>
    <col min="9991" max="9991" width="10.7109375" customWidth="1"/>
    <col min="9992" max="9992" width="9.85546875" customWidth="1"/>
    <col min="9993" max="9993" width="10.28515625" customWidth="1"/>
    <col min="9994" max="9994" width="11.42578125" customWidth="1"/>
    <col min="9995" max="9995" width="23.5703125" customWidth="1"/>
    <col min="9996" max="9996" width="18" customWidth="1"/>
    <col min="10241" max="10241" width="6.5703125" customWidth="1"/>
    <col min="10242" max="10242" width="55.85546875" customWidth="1"/>
    <col min="10243" max="10243" width="10.28515625" customWidth="1"/>
    <col min="10244" max="10244" width="22.42578125" customWidth="1"/>
    <col min="10245" max="10245" width="10.28515625" customWidth="1"/>
    <col min="10246" max="10246" width="10.140625" customWidth="1"/>
    <col min="10247" max="10247" width="10.7109375" customWidth="1"/>
    <col min="10248" max="10248" width="9.85546875" customWidth="1"/>
    <col min="10249" max="10249" width="10.28515625" customWidth="1"/>
    <col min="10250" max="10250" width="11.42578125" customWidth="1"/>
    <col min="10251" max="10251" width="23.5703125" customWidth="1"/>
    <col min="10252" max="10252" width="18" customWidth="1"/>
    <col min="10497" max="10497" width="6.5703125" customWidth="1"/>
    <col min="10498" max="10498" width="55.85546875" customWidth="1"/>
    <col min="10499" max="10499" width="10.28515625" customWidth="1"/>
    <col min="10500" max="10500" width="22.42578125" customWidth="1"/>
    <col min="10501" max="10501" width="10.28515625" customWidth="1"/>
    <col min="10502" max="10502" width="10.140625" customWidth="1"/>
    <col min="10503" max="10503" width="10.7109375" customWidth="1"/>
    <col min="10504" max="10504" width="9.85546875" customWidth="1"/>
    <col min="10505" max="10505" width="10.28515625" customWidth="1"/>
    <col min="10506" max="10506" width="11.42578125" customWidth="1"/>
    <col min="10507" max="10507" width="23.5703125" customWidth="1"/>
    <col min="10508" max="10508" width="18" customWidth="1"/>
    <col min="10753" max="10753" width="6.5703125" customWidth="1"/>
    <col min="10754" max="10754" width="55.85546875" customWidth="1"/>
    <col min="10755" max="10755" width="10.28515625" customWidth="1"/>
    <col min="10756" max="10756" width="22.42578125" customWidth="1"/>
    <col min="10757" max="10757" width="10.28515625" customWidth="1"/>
    <col min="10758" max="10758" width="10.140625" customWidth="1"/>
    <col min="10759" max="10759" width="10.7109375" customWidth="1"/>
    <col min="10760" max="10760" width="9.85546875" customWidth="1"/>
    <col min="10761" max="10761" width="10.28515625" customWidth="1"/>
    <col min="10762" max="10762" width="11.42578125" customWidth="1"/>
    <col min="10763" max="10763" width="23.5703125" customWidth="1"/>
    <col min="10764" max="10764" width="18" customWidth="1"/>
    <col min="11009" max="11009" width="6.5703125" customWidth="1"/>
    <col min="11010" max="11010" width="55.85546875" customWidth="1"/>
    <col min="11011" max="11011" width="10.28515625" customWidth="1"/>
    <col min="11012" max="11012" width="22.42578125" customWidth="1"/>
    <col min="11013" max="11013" width="10.28515625" customWidth="1"/>
    <col min="11014" max="11014" width="10.140625" customWidth="1"/>
    <col min="11015" max="11015" width="10.7109375" customWidth="1"/>
    <col min="11016" max="11016" width="9.85546875" customWidth="1"/>
    <col min="11017" max="11017" width="10.28515625" customWidth="1"/>
    <col min="11018" max="11018" width="11.42578125" customWidth="1"/>
    <col min="11019" max="11019" width="23.5703125" customWidth="1"/>
    <col min="11020" max="11020" width="18" customWidth="1"/>
    <col min="11265" max="11265" width="6.5703125" customWidth="1"/>
    <col min="11266" max="11266" width="55.85546875" customWidth="1"/>
    <col min="11267" max="11267" width="10.28515625" customWidth="1"/>
    <col min="11268" max="11268" width="22.42578125" customWidth="1"/>
    <col min="11269" max="11269" width="10.28515625" customWidth="1"/>
    <col min="11270" max="11270" width="10.140625" customWidth="1"/>
    <col min="11271" max="11271" width="10.7109375" customWidth="1"/>
    <col min="11272" max="11272" width="9.85546875" customWidth="1"/>
    <col min="11273" max="11273" width="10.28515625" customWidth="1"/>
    <col min="11274" max="11274" width="11.42578125" customWidth="1"/>
    <col min="11275" max="11275" width="23.5703125" customWidth="1"/>
    <col min="11276" max="11276" width="18" customWidth="1"/>
    <col min="11521" max="11521" width="6.5703125" customWidth="1"/>
    <col min="11522" max="11522" width="55.85546875" customWidth="1"/>
    <col min="11523" max="11523" width="10.28515625" customWidth="1"/>
    <col min="11524" max="11524" width="22.42578125" customWidth="1"/>
    <col min="11525" max="11525" width="10.28515625" customWidth="1"/>
    <col min="11526" max="11526" width="10.140625" customWidth="1"/>
    <col min="11527" max="11527" width="10.7109375" customWidth="1"/>
    <col min="11528" max="11528" width="9.85546875" customWidth="1"/>
    <col min="11529" max="11529" width="10.28515625" customWidth="1"/>
    <col min="11530" max="11530" width="11.42578125" customWidth="1"/>
    <col min="11531" max="11531" width="23.5703125" customWidth="1"/>
    <col min="11532" max="11532" width="18" customWidth="1"/>
    <col min="11777" max="11777" width="6.5703125" customWidth="1"/>
    <col min="11778" max="11778" width="55.85546875" customWidth="1"/>
    <col min="11779" max="11779" width="10.28515625" customWidth="1"/>
    <col min="11780" max="11780" width="22.42578125" customWidth="1"/>
    <col min="11781" max="11781" width="10.28515625" customWidth="1"/>
    <col min="11782" max="11782" width="10.140625" customWidth="1"/>
    <col min="11783" max="11783" width="10.7109375" customWidth="1"/>
    <col min="11784" max="11784" width="9.85546875" customWidth="1"/>
    <col min="11785" max="11785" width="10.28515625" customWidth="1"/>
    <col min="11786" max="11786" width="11.42578125" customWidth="1"/>
    <col min="11787" max="11787" width="23.5703125" customWidth="1"/>
    <col min="11788" max="11788" width="18" customWidth="1"/>
    <col min="12033" max="12033" width="6.5703125" customWidth="1"/>
    <col min="12034" max="12034" width="55.85546875" customWidth="1"/>
    <col min="12035" max="12035" width="10.28515625" customWidth="1"/>
    <col min="12036" max="12036" width="22.42578125" customWidth="1"/>
    <col min="12037" max="12037" width="10.28515625" customWidth="1"/>
    <col min="12038" max="12038" width="10.140625" customWidth="1"/>
    <col min="12039" max="12039" width="10.7109375" customWidth="1"/>
    <col min="12040" max="12040" width="9.85546875" customWidth="1"/>
    <col min="12041" max="12041" width="10.28515625" customWidth="1"/>
    <col min="12042" max="12042" width="11.42578125" customWidth="1"/>
    <col min="12043" max="12043" width="23.5703125" customWidth="1"/>
    <col min="12044" max="12044" width="18" customWidth="1"/>
    <col min="12289" max="12289" width="6.5703125" customWidth="1"/>
    <col min="12290" max="12290" width="55.85546875" customWidth="1"/>
    <col min="12291" max="12291" width="10.28515625" customWidth="1"/>
    <col min="12292" max="12292" width="22.42578125" customWidth="1"/>
    <col min="12293" max="12293" width="10.28515625" customWidth="1"/>
    <col min="12294" max="12294" width="10.140625" customWidth="1"/>
    <col min="12295" max="12295" width="10.7109375" customWidth="1"/>
    <col min="12296" max="12296" width="9.85546875" customWidth="1"/>
    <col min="12297" max="12297" width="10.28515625" customWidth="1"/>
    <col min="12298" max="12298" width="11.42578125" customWidth="1"/>
    <col min="12299" max="12299" width="23.5703125" customWidth="1"/>
    <col min="12300" max="12300" width="18" customWidth="1"/>
    <col min="12545" max="12545" width="6.5703125" customWidth="1"/>
    <col min="12546" max="12546" width="55.85546875" customWidth="1"/>
    <col min="12547" max="12547" width="10.28515625" customWidth="1"/>
    <col min="12548" max="12548" width="22.42578125" customWidth="1"/>
    <col min="12549" max="12549" width="10.28515625" customWidth="1"/>
    <col min="12550" max="12550" width="10.140625" customWidth="1"/>
    <col min="12551" max="12551" width="10.7109375" customWidth="1"/>
    <col min="12552" max="12552" width="9.85546875" customWidth="1"/>
    <col min="12553" max="12553" width="10.28515625" customWidth="1"/>
    <col min="12554" max="12554" width="11.42578125" customWidth="1"/>
    <col min="12555" max="12555" width="23.5703125" customWidth="1"/>
    <col min="12556" max="12556" width="18" customWidth="1"/>
    <col min="12801" max="12801" width="6.5703125" customWidth="1"/>
    <col min="12802" max="12802" width="55.85546875" customWidth="1"/>
    <col min="12803" max="12803" width="10.28515625" customWidth="1"/>
    <col min="12804" max="12804" width="22.42578125" customWidth="1"/>
    <col min="12805" max="12805" width="10.28515625" customWidth="1"/>
    <col min="12806" max="12806" width="10.140625" customWidth="1"/>
    <col min="12807" max="12807" width="10.7109375" customWidth="1"/>
    <col min="12808" max="12808" width="9.85546875" customWidth="1"/>
    <col min="12809" max="12809" width="10.28515625" customWidth="1"/>
    <col min="12810" max="12810" width="11.42578125" customWidth="1"/>
    <col min="12811" max="12811" width="23.5703125" customWidth="1"/>
    <col min="12812" max="12812" width="18" customWidth="1"/>
    <col min="13057" max="13057" width="6.5703125" customWidth="1"/>
    <col min="13058" max="13058" width="55.85546875" customWidth="1"/>
    <col min="13059" max="13059" width="10.28515625" customWidth="1"/>
    <col min="13060" max="13060" width="22.42578125" customWidth="1"/>
    <col min="13061" max="13061" width="10.28515625" customWidth="1"/>
    <col min="13062" max="13062" width="10.140625" customWidth="1"/>
    <col min="13063" max="13063" width="10.7109375" customWidth="1"/>
    <col min="13064" max="13064" width="9.85546875" customWidth="1"/>
    <col min="13065" max="13065" width="10.28515625" customWidth="1"/>
    <col min="13066" max="13066" width="11.42578125" customWidth="1"/>
    <col min="13067" max="13067" width="23.5703125" customWidth="1"/>
    <col min="13068" max="13068" width="18" customWidth="1"/>
    <col min="13313" max="13313" width="6.5703125" customWidth="1"/>
    <col min="13314" max="13314" width="55.85546875" customWidth="1"/>
    <col min="13315" max="13315" width="10.28515625" customWidth="1"/>
    <col min="13316" max="13316" width="22.42578125" customWidth="1"/>
    <col min="13317" max="13317" width="10.28515625" customWidth="1"/>
    <col min="13318" max="13318" width="10.140625" customWidth="1"/>
    <col min="13319" max="13319" width="10.7109375" customWidth="1"/>
    <col min="13320" max="13320" width="9.85546875" customWidth="1"/>
    <col min="13321" max="13321" width="10.28515625" customWidth="1"/>
    <col min="13322" max="13322" width="11.42578125" customWidth="1"/>
    <col min="13323" max="13323" width="23.5703125" customWidth="1"/>
    <col min="13324" max="13324" width="18" customWidth="1"/>
    <col min="13569" max="13569" width="6.5703125" customWidth="1"/>
    <col min="13570" max="13570" width="55.85546875" customWidth="1"/>
    <col min="13571" max="13571" width="10.28515625" customWidth="1"/>
    <col min="13572" max="13572" width="22.42578125" customWidth="1"/>
    <col min="13573" max="13573" width="10.28515625" customWidth="1"/>
    <col min="13574" max="13574" width="10.140625" customWidth="1"/>
    <col min="13575" max="13575" width="10.7109375" customWidth="1"/>
    <col min="13576" max="13576" width="9.85546875" customWidth="1"/>
    <col min="13577" max="13577" width="10.28515625" customWidth="1"/>
    <col min="13578" max="13578" width="11.42578125" customWidth="1"/>
    <col min="13579" max="13579" width="23.5703125" customWidth="1"/>
    <col min="13580" max="13580" width="18" customWidth="1"/>
    <col min="13825" max="13825" width="6.5703125" customWidth="1"/>
    <col min="13826" max="13826" width="55.85546875" customWidth="1"/>
    <col min="13827" max="13827" width="10.28515625" customWidth="1"/>
    <col min="13828" max="13828" width="22.42578125" customWidth="1"/>
    <col min="13829" max="13829" width="10.28515625" customWidth="1"/>
    <col min="13830" max="13830" width="10.140625" customWidth="1"/>
    <col min="13831" max="13831" width="10.7109375" customWidth="1"/>
    <col min="13832" max="13832" width="9.85546875" customWidth="1"/>
    <col min="13833" max="13833" width="10.28515625" customWidth="1"/>
    <col min="13834" max="13834" width="11.42578125" customWidth="1"/>
    <col min="13835" max="13835" width="23.5703125" customWidth="1"/>
    <col min="13836" max="13836" width="18" customWidth="1"/>
    <col min="14081" max="14081" width="6.5703125" customWidth="1"/>
    <col min="14082" max="14082" width="55.85546875" customWidth="1"/>
    <col min="14083" max="14083" width="10.28515625" customWidth="1"/>
    <col min="14084" max="14084" width="22.42578125" customWidth="1"/>
    <col min="14085" max="14085" width="10.28515625" customWidth="1"/>
    <col min="14086" max="14086" width="10.140625" customWidth="1"/>
    <col min="14087" max="14087" width="10.7109375" customWidth="1"/>
    <col min="14088" max="14088" width="9.85546875" customWidth="1"/>
    <col min="14089" max="14089" width="10.28515625" customWidth="1"/>
    <col min="14090" max="14090" width="11.42578125" customWidth="1"/>
    <col min="14091" max="14091" width="23.5703125" customWidth="1"/>
    <col min="14092" max="14092" width="18" customWidth="1"/>
    <col min="14337" max="14337" width="6.5703125" customWidth="1"/>
    <col min="14338" max="14338" width="55.85546875" customWidth="1"/>
    <col min="14339" max="14339" width="10.28515625" customWidth="1"/>
    <col min="14340" max="14340" width="22.42578125" customWidth="1"/>
    <col min="14341" max="14341" width="10.28515625" customWidth="1"/>
    <col min="14342" max="14342" width="10.140625" customWidth="1"/>
    <col min="14343" max="14343" width="10.7109375" customWidth="1"/>
    <col min="14344" max="14344" width="9.85546875" customWidth="1"/>
    <col min="14345" max="14345" width="10.28515625" customWidth="1"/>
    <col min="14346" max="14346" width="11.42578125" customWidth="1"/>
    <col min="14347" max="14347" width="23.5703125" customWidth="1"/>
    <col min="14348" max="14348" width="18" customWidth="1"/>
    <col min="14593" max="14593" width="6.5703125" customWidth="1"/>
    <col min="14594" max="14594" width="55.85546875" customWidth="1"/>
    <col min="14595" max="14595" width="10.28515625" customWidth="1"/>
    <col min="14596" max="14596" width="22.42578125" customWidth="1"/>
    <col min="14597" max="14597" width="10.28515625" customWidth="1"/>
    <col min="14598" max="14598" width="10.140625" customWidth="1"/>
    <col min="14599" max="14599" width="10.7109375" customWidth="1"/>
    <col min="14600" max="14600" width="9.85546875" customWidth="1"/>
    <col min="14601" max="14601" width="10.28515625" customWidth="1"/>
    <col min="14602" max="14602" width="11.42578125" customWidth="1"/>
    <col min="14603" max="14603" width="23.5703125" customWidth="1"/>
    <col min="14604" max="14604" width="18" customWidth="1"/>
    <col min="14849" max="14849" width="6.5703125" customWidth="1"/>
    <col min="14850" max="14850" width="55.85546875" customWidth="1"/>
    <col min="14851" max="14851" width="10.28515625" customWidth="1"/>
    <col min="14852" max="14852" width="22.42578125" customWidth="1"/>
    <col min="14853" max="14853" width="10.28515625" customWidth="1"/>
    <col min="14854" max="14854" width="10.140625" customWidth="1"/>
    <col min="14855" max="14855" width="10.7109375" customWidth="1"/>
    <col min="14856" max="14856" width="9.85546875" customWidth="1"/>
    <col min="14857" max="14857" width="10.28515625" customWidth="1"/>
    <col min="14858" max="14858" width="11.42578125" customWidth="1"/>
    <col min="14859" max="14859" width="23.5703125" customWidth="1"/>
    <col min="14860" max="14860" width="18" customWidth="1"/>
    <col min="15105" max="15105" width="6.5703125" customWidth="1"/>
    <col min="15106" max="15106" width="55.85546875" customWidth="1"/>
    <col min="15107" max="15107" width="10.28515625" customWidth="1"/>
    <col min="15108" max="15108" width="22.42578125" customWidth="1"/>
    <col min="15109" max="15109" width="10.28515625" customWidth="1"/>
    <col min="15110" max="15110" width="10.140625" customWidth="1"/>
    <col min="15111" max="15111" width="10.7109375" customWidth="1"/>
    <col min="15112" max="15112" width="9.85546875" customWidth="1"/>
    <col min="15113" max="15113" width="10.28515625" customWidth="1"/>
    <col min="15114" max="15114" width="11.42578125" customWidth="1"/>
    <col min="15115" max="15115" width="23.5703125" customWidth="1"/>
    <col min="15116" max="15116" width="18" customWidth="1"/>
    <col min="15361" max="15361" width="6.5703125" customWidth="1"/>
    <col min="15362" max="15362" width="55.85546875" customWidth="1"/>
    <col min="15363" max="15363" width="10.28515625" customWidth="1"/>
    <col min="15364" max="15364" width="22.42578125" customWidth="1"/>
    <col min="15365" max="15365" width="10.28515625" customWidth="1"/>
    <col min="15366" max="15366" width="10.140625" customWidth="1"/>
    <col min="15367" max="15367" width="10.7109375" customWidth="1"/>
    <col min="15368" max="15368" width="9.85546875" customWidth="1"/>
    <col min="15369" max="15369" width="10.28515625" customWidth="1"/>
    <col min="15370" max="15370" width="11.42578125" customWidth="1"/>
    <col min="15371" max="15371" width="23.5703125" customWidth="1"/>
    <col min="15372" max="15372" width="18" customWidth="1"/>
    <col min="15617" max="15617" width="6.5703125" customWidth="1"/>
    <col min="15618" max="15618" width="55.85546875" customWidth="1"/>
    <col min="15619" max="15619" width="10.28515625" customWidth="1"/>
    <col min="15620" max="15620" width="22.42578125" customWidth="1"/>
    <col min="15621" max="15621" width="10.28515625" customWidth="1"/>
    <col min="15622" max="15622" width="10.140625" customWidth="1"/>
    <col min="15623" max="15623" width="10.7109375" customWidth="1"/>
    <col min="15624" max="15624" width="9.85546875" customWidth="1"/>
    <col min="15625" max="15625" width="10.28515625" customWidth="1"/>
    <col min="15626" max="15626" width="11.42578125" customWidth="1"/>
    <col min="15627" max="15627" width="23.5703125" customWidth="1"/>
    <col min="15628" max="15628" width="18" customWidth="1"/>
    <col min="15873" max="15873" width="6.5703125" customWidth="1"/>
    <col min="15874" max="15874" width="55.85546875" customWidth="1"/>
    <col min="15875" max="15875" width="10.28515625" customWidth="1"/>
    <col min="15876" max="15876" width="22.42578125" customWidth="1"/>
    <col min="15877" max="15877" width="10.28515625" customWidth="1"/>
    <col min="15878" max="15878" width="10.140625" customWidth="1"/>
    <col min="15879" max="15879" width="10.7109375" customWidth="1"/>
    <col min="15880" max="15880" width="9.85546875" customWidth="1"/>
    <col min="15881" max="15881" width="10.28515625" customWidth="1"/>
    <col min="15882" max="15882" width="11.42578125" customWidth="1"/>
    <col min="15883" max="15883" width="23.5703125" customWidth="1"/>
    <col min="15884" max="15884" width="18" customWidth="1"/>
    <col min="16129" max="16129" width="6.5703125" customWidth="1"/>
    <col min="16130" max="16130" width="55.85546875" customWidth="1"/>
    <col min="16131" max="16131" width="10.28515625" customWidth="1"/>
    <col min="16132" max="16132" width="22.42578125" customWidth="1"/>
    <col min="16133" max="16133" width="10.28515625" customWidth="1"/>
    <col min="16134" max="16134" width="10.140625" customWidth="1"/>
    <col min="16135" max="16135" width="10.7109375" customWidth="1"/>
    <col min="16136" max="16136" width="9.85546875" customWidth="1"/>
    <col min="16137" max="16137" width="10.28515625" customWidth="1"/>
    <col min="16138" max="16138" width="11.42578125" customWidth="1"/>
    <col min="16139" max="16139" width="23.5703125" customWidth="1"/>
    <col min="16140" max="16140" width="18" customWidth="1"/>
  </cols>
  <sheetData>
    <row r="1" spans="1:12" ht="75" customHeight="1">
      <c r="I1" s="154" t="s">
        <v>145</v>
      </c>
      <c r="J1" s="154"/>
      <c r="K1" s="154"/>
      <c r="L1" s="154"/>
    </row>
    <row r="3" spans="1:12">
      <c r="A3" s="155" t="s">
        <v>0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</row>
    <row r="4" spans="1:12" ht="3" customHeight="1" thickBot="1"/>
    <row r="5" spans="1:12" s="1" customFormat="1" ht="18" customHeight="1">
      <c r="A5" s="156" t="s">
        <v>1</v>
      </c>
      <c r="B5" s="158" t="s">
        <v>2</v>
      </c>
      <c r="C5" s="158" t="s">
        <v>3</v>
      </c>
      <c r="D5" s="158" t="s">
        <v>4</v>
      </c>
      <c r="E5" s="160"/>
      <c r="F5" s="161"/>
      <c r="G5" s="161"/>
      <c r="H5" s="161"/>
      <c r="I5" s="161"/>
      <c r="J5" s="162"/>
      <c r="K5" s="158" t="s">
        <v>5</v>
      </c>
      <c r="L5" s="163" t="s">
        <v>6</v>
      </c>
    </row>
    <row r="6" spans="1:12" s="1" customFormat="1" ht="26.25" customHeight="1" thickBot="1">
      <c r="A6" s="157"/>
      <c r="B6" s="159"/>
      <c r="C6" s="159"/>
      <c r="D6" s="159"/>
      <c r="E6" s="2" t="s">
        <v>7</v>
      </c>
      <c r="F6" s="2" t="s">
        <v>8</v>
      </c>
      <c r="G6" s="2" t="s">
        <v>9</v>
      </c>
      <c r="H6" s="2" t="s">
        <v>10</v>
      </c>
      <c r="I6" s="2" t="s">
        <v>11</v>
      </c>
      <c r="J6" s="3" t="s">
        <v>12</v>
      </c>
      <c r="K6" s="159"/>
      <c r="L6" s="164"/>
    </row>
    <row r="7" spans="1:12" ht="23.25" customHeight="1">
      <c r="A7" s="165" t="s">
        <v>13</v>
      </c>
      <c r="B7" s="168" t="s">
        <v>14</v>
      </c>
      <c r="C7" s="171" t="s">
        <v>15</v>
      </c>
      <c r="D7" s="4" t="s">
        <v>16</v>
      </c>
      <c r="E7" s="5">
        <f t="shared" ref="E7:I10" si="0">E11+E55</f>
        <v>0</v>
      </c>
      <c r="F7" s="5">
        <f t="shared" si="0"/>
        <v>0</v>
      </c>
      <c r="G7" s="5">
        <f t="shared" si="0"/>
        <v>0</v>
      </c>
      <c r="H7" s="5">
        <f t="shared" si="0"/>
        <v>0</v>
      </c>
      <c r="I7" s="6">
        <f t="shared" si="0"/>
        <v>0</v>
      </c>
      <c r="J7" s="7">
        <f t="shared" ref="J7:J70" si="1">SUM(G7:I7)</f>
        <v>0</v>
      </c>
      <c r="K7" s="174" t="s">
        <v>17</v>
      </c>
      <c r="L7" s="177" t="s">
        <v>18</v>
      </c>
    </row>
    <row r="8" spans="1:12" ht="15" customHeight="1">
      <c r="A8" s="166"/>
      <c r="B8" s="169"/>
      <c r="C8" s="172"/>
      <c r="D8" s="8" t="s">
        <v>19</v>
      </c>
      <c r="E8" s="9">
        <f t="shared" si="0"/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10">
        <f t="shared" si="0"/>
        <v>0</v>
      </c>
      <c r="J8" s="11">
        <f t="shared" si="1"/>
        <v>0</v>
      </c>
      <c r="K8" s="175"/>
      <c r="L8" s="178"/>
    </row>
    <row r="9" spans="1:12" ht="15.75" customHeight="1">
      <c r="A9" s="166"/>
      <c r="B9" s="169"/>
      <c r="C9" s="172"/>
      <c r="D9" s="8" t="s">
        <v>20</v>
      </c>
      <c r="E9" s="9">
        <f t="shared" si="0"/>
        <v>0</v>
      </c>
      <c r="F9" s="9">
        <f t="shared" si="0"/>
        <v>0</v>
      </c>
      <c r="G9" s="9">
        <f t="shared" si="0"/>
        <v>0</v>
      </c>
      <c r="H9" s="9">
        <f t="shared" si="0"/>
        <v>0</v>
      </c>
      <c r="I9" s="10">
        <f t="shared" si="0"/>
        <v>0</v>
      </c>
      <c r="J9" s="11">
        <f t="shared" si="1"/>
        <v>0</v>
      </c>
      <c r="K9" s="175"/>
      <c r="L9" s="178"/>
    </row>
    <row r="10" spans="1:12" ht="16.5" customHeight="1" thickBot="1">
      <c r="A10" s="167"/>
      <c r="B10" s="170"/>
      <c r="C10" s="173"/>
      <c r="D10" s="12" t="s">
        <v>21</v>
      </c>
      <c r="E10" s="13">
        <f t="shared" si="0"/>
        <v>0</v>
      </c>
      <c r="F10" s="13">
        <f t="shared" si="0"/>
        <v>0</v>
      </c>
      <c r="G10" s="13">
        <f t="shared" si="0"/>
        <v>0</v>
      </c>
      <c r="H10" s="13">
        <f t="shared" si="0"/>
        <v>0</v>
      </c>
      <c r="I10" s="14">
        <f t="shared" si="0"/>
        <v>0</v>
      </c>
      <c r="J10" s="15">
        <f t="shared" si="1"/>
        <v>0</v>
      </c>
      <c r="K10" s="176"/>
      <c r="L10" s="179"/>
    </row>
    <row r="11" spans="1:12" ht="13.5" customHeight="1">
      <c r="A11" s="180" t="s">
        <v>22</v>
      </c>
      <c r="B11" s="182" t="s">
        <v>23</v>
      </c>
      <c r="C11" s="183" t="s">
        <v>15</v>
      </c>
      <c r="D11" s="16" t="s">
        <v>16</v>
      </c>
      <c r="E11" s="17">
        <f t="shared" ref="E11:I14" si="2">E15+E19+E23+E27+E31+E35+E39+E43+E47+E51</f>
        <v>0</v>
      </c>
      <c r="F11" s="17">
        <f t="shared" si="2"/>
        <v>0</v>
      </c>
      <c r="G11" s="17">
        <f t="shared" si="2"/>
        <v>0</v>
      </c>
      <c r="H11" s="17">
        <f t="shared" si="2"/>
        <v>0</v>
      </c>
      <c r="I11" s="18">
        <f t="shared" si="2"/>
        <v>0</v>
      </c>
      <c r="J11" s="19">
        <f t="shared" si="1"/>
        <v>0</v>
      </c>
      <c r="K11" s="182"/>
      <c r="L11" s="186"/>
    </row>
    <row r="12" spans="1:12" ht="13.5" customHeight="1">
      <c r="A12" s="181"/>
      <c r="B12" s="181"/>
      <c r="C12" s="184"/>
      <c r="D12" s="20" t="s">
        <v>19</v>
      </c>
      <c r="E12" s="21">
        <f t="shared" si="2"/>
        <v>0</v>
      </c>
      <c r="F12" s="21">
        <f t="shared" si="2"/>
        <v>0</v>
      </c>
      <c r="G12" s="21">
        <f t="shared" si="2"/>
        <v>0</v>
      </c>
      <c r="H12" s="21">
        <f t="shared" si="2"/>
        <v>0</v>
      </c>
      <c r="I12" s="22">
        <f t="shared" si="2"/>
        <v>0</v>
      </c>
      <c r="J12" s="23">
        <f t="shared" si="1"/>
        <v>0</v>
      </c>
      <c r="K12" s="181"/>
      <c r="L12" s="187"/>
    </row>
    <row r="13" spans="1:12" ht="15.75" customHeight="1">
      <c r="A13" s="181"/>
      <c r="B13" s="181"/>
      <c r="C13" s="184"/>
      <c r="D13" s="20" t="s">
        <v>20</v>
      </c>
      <c r="E13" s="21">
        <f t="shared" si="2"/>
        <v>0</v>
      </c>
      <c r="F13" s="21">
        <f t="shared" si="2"/>
        <v>0</v>
      </c>
      <c r="G13" s="21">
        <f t="shared" si="2"/>
        <v>0</v>
      </c>
      <c r="H13" s="21">
        <f t="shared" si="2"/>
        <v>0</v>
      </c>
      <c r="I13" s="22">
        <f t="shared" si="2"/>
        <v>0</v>
      </c>
      <c r="J13" s="23">
        <f t="shared" si="1"/>
        <v>0</v>
      </c>
      <c r="K13" s="181"/>
      <c r="L13" s="187"/>
    </row>
    <row r="14" spans="1:12" ht="17.25" customHeight="1" thickBot="1">
      <c r="A14" s="181"/>
      <c r="B14" s="181"/>
      <c r="C14" s="185"/>
      <c r="D14" s="24" t="s">
        <v>21</v>
      </c>
      <c r="E14" s="25">
        <f t="shared" si="2"/>
        <v>0</v>
      </c>
      <c r="F14" s="25">
        <f t="shared" si="2"/>
        <v>0</v>
      </c>
      <c r="G14" s="25">
        <f t="shared" si="2"/>
        <v>0</v>
      </c>
      <c r="H14" s="25">
        <f t="shared" si="2"/>
        <v>0</v>
      </c>
      <c r="I14" s="26">
        <f t="shared" si="2"/>
        <v>0</v>
      </c>
      <c r="J14" s="23">
        <f t="shared" si="1"/>
        <v>0</v>
      </c>
      <c r="K14" s="181"/>
      <c r="L14" s="187"/>
    </row>
    <row r="15" spans="1:12" ht="12.75" customHeight="1">
      <c r="A15" s="189" t="s">
        <v>24</v>
      </c>
      <c r="B15" s="192" t="s">
        <v>25</v>
      </c>
      <c r="C15" s="195" t="s">
        <v>15</v>
      </c>
      <c r="D15" s="27" t="s">
        <v>16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9">
        <f t="shared" si="1"/>
        <v>0</v>
      </c>
      <c r="K15" s="198"/>
      <c r="L15" s="188"/>
    </row>
    <row r="16" spans="1:12">
      <c r="A16" s="190"/>
      <c r="B16" s="193"/>
      <c r="C16" s="196"/>
      <c r="D16" s="30" t="s">
        <v>19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2">
        <f t="shared" si="1"/>
        <v>0</v>
      </c>
      <c r="K16" s="198"/>
      <c r="L16" s="188"/>
    </row>
    <row r="17" spans="1:12">
      <c r="A17" s="190"/>
      <c r="B17" s="193"/>
      <c r="C17" s="196"/>
      <c r="D17" s="30" t="s">
        <v>20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2">
        <f t="shared" si="1"/>
        <v>0</v>
      </c>
      <c r="K17" s="198"/>
      <c r="L17" s="188"/>
    </row>
    <row r="18" spans="1:12" ht="15.75" thickBot="1">
      <c r="A18" s="191"/>
      <c r="B18" s="194"/>
      <c r="C18" s="197"/>
      <c r="D18" s="33" t="s">
        <v>21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5">
        <f t="shared" si="1"/>
        <v>0</v>
      </c>
      <c r="K18" s="198"/>
      <c r="L18" s="188"/>
    </row>
    <row r="19" spans="1:12" ht="12" customHeight="1">
      <c r="A19" s="189" t="s">
        <v>26</v>
      </c>
      <c r="B19" s="192" t="s">
        <v>27</v>
      </c>
      <c r="C19" s="195" t="s">
        <v>15</v>
      </c>
      <c r="D19" s="27" t="s">
        <v>16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9">
        <f t="shared" si="1"/>
        <v>0</v>
      </c>
      <c r="K19" s="198"/>
      <c r="L19" s="188"/>
    </row>
    <row r="20" spans="1:12">
      <c r="A20" s="190"/>
      <c r="B20" s="193"/>
      <c r="C20" s="196"/>
      <c r="D20" s="30" t="s">
        <v>19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2">
        <f t="shared" si="1"/>
        <v>0</v>
      </c>
      <c r="K20" s="198"/>
      <c r="L20" s="188"/>
    </row>
    <row r="21" spans="1:12">
      <c r="A21" s="190"/>
      <c r="B21" s="193"/>
      <c r="C21" s="196"/>
      <c r="D21" s="30" t="s">
        <v>20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2">
        <f t="shared" si="1"/>
        <v>0</v>
      </c>
      <c r="K21" s="198"/>
      <c r="L21" s="188"/>
    </row>
    <row r="22" spans="1:12" ht="15.75" thickBot="1">
      <c r="A22" s="191"/>
      <c r="B22" s="194"/>
      <c r="C22" s="197"/>
      <c r="D22" s="33" t="s">
        <v>21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5">
        <f t="shared" si="1"/>
        <v>0</v>
      </c>
      <c r="K22" s="198"/>
      <c r="L22" s="188"/>
    </row>
    <row r="23" spans="1:12" ht="12" customHeight="1">
      <c r="A23" s="189" t="s">
        <v>28</v>
      </c>
      <c r="B23" s="192" t="s">
        <v>29</v>
      </c>
      <c r="C23" s="195" t="s">
        <v>15</v>
      </c>
      <c r="D23" s="27" t="s">
        <v>16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9">
        <f t="shared" si="1"/>
        <v>0</v>
      </c>
      <c r="K23" s="36"/>
      <c r="L23" s="188"/>
    </row>
    <row r="24" spans="1:12">
      <c r="A24" s="190"/>
      <c r="B24" s="193"/>
      <c r="C24" s="196"/>
      <c r="D24" s="30" t="s">
        <v>19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2">
        <f t="shared" si="1"/>
        <v>0</v>
      </c>
      <c r="K24" s="36"/>
      <c r="L24" s="188"/>
    </row>
    <row r="25" spans="1:12">
      <c r="A25" s="190"/>
      <c r="B25" s="193"/>
      <c r="C25" s="196"/>
      <c r="D25" s="30" t="s">
        <v>20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2">
        <f t="shared" si="1"/>
        <v>0</v>
      </c>
      <c r="K25" s="36"/>
      <c r="L25" s="188"/>
    </row>
    <row r="26" spans="1:12" ht="15.75" thickBot="1">
      <c r="A26" s="191"/>
      <c r="B26" s="194"/>
      <c r="C26" s="197"/>
      <c r="D26" s="33" t="s">
        <v>21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5">
        <f t="shared" si="1"/>
        <v>0</v>
      </c>
      <c r="K26" s="36"/>
      <c r="L26" s="188"/>
    </row>
    <row r="27" spans="1:12" ht="13.5" customHeight="1">
      <c r="A27" s="189" t="s">
        <v>30</v>
      </c>
      <c r="B27" s="192" t="s">
        <v>31</v>
      </c>
      <c r="C27" s="195" t="s">
        <v>32</v>
      </c>
      <c r="D27" s="27" t="s">
        <v>16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9">
        <f t="shared" si="1"/>
        <v>0</v>
      </c>
      <c r="K27" s="36"/>
      <c r="L27" s="188"/>
    </row>
    <row r="28" spans="1:12">
      <c r="A28" s="190"/>
      <c r="B28" s="193"/>
      <c r="C28" s="196"/>
      <c r="D28" s="30" t="s">
        <v>19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2">
        <f t="shared" si="1"/>
        <v>0</v>
      </c>
      <c r="K28" s="36"/>
      <c r="L28" s="188"/>
    </row>
    <row r="29" spans="1:12">
      <c r="A29" s="190"/>
      <c r="B29" s="193"/>
      <c r="C29" s="196"/>
      <c r="D29" s="30" t="s">
        <v>20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2">
        <f t="shared" si="1"/>
        <v>0</v>
      </c>
      <c r="K29" s="36"/>
      <c r="L29" s="188"/>
    </row>
    <row r="30" spans="1:12" ht="15.75" thickBot="1">
      <c r="A30" s="191"/>
      <c r="B30" s="194"/>
      <c r="C30" s="197"/>
      <c r="D30" s="33" t="s">
        <v>21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5">
        <f t="shared" si="1"/>
        <v>0</v>
      </c>
      <c r="K30" s="36"/>
      <c r="L30" s="188"/>
    </row>
    <row r="31" spans="1:12">
      <c r="A31" s="189" t="s">
        <v>33</v>
      </c>
      <c r="B31" s="192" t="s">
        <v>34</v>
      </c>
      <c r="C31" s="195" t="s">
        <v>15</v>
      </c>
      <c r="D31" s="27" t="s">
        <v>16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9">
        <f t="shared" si="1"/>
        <v>0</v>
      </c>
      <c r="K31" s="37"/>
      <c r="L31" s="38"/>
    </row>
    <row r="32" spans="1:12">
      <c r="A32" s="190"/>
      <c r="B32" s="193"/>
      <c r="C32" s="196"/>
      <c r="D32" s="30" t="s">
        <v>19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2">
        <f t="shared" si="1"/>
        <v>0</v>
      </c>
      <c r="K32" s="37"/>
      <c r="L32" s="38"/>
    </row>
    <row r="33" spans="1:12">
      <c r="A33" s="190"/>
      <c r="B33" s="193"/>
      <c r="C33" s="196"/>
      <c r="D33" s="30" t="s">
        <v>20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2">
        <f t="shared" si="1"/>
        <v>0</v>
      </c>
      <c r="K33" s="37"/>
      <c r="L33" s="38"/>
    </row>
    <row r="34" spans="1:12" ht="15.75" thickBot="1">
      <c r="A34" s="191"/>
      <c r="B34" s="194"/>
      <c r="C34" s="197"/>
      <c r="D34" s="33" t="s">
        <v>21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5">
        <f t="shared" si="1"/>
        <v>0</v>
      </c>
      <c r="K34" s="37"/>
      <c r="L34" s="38"/>
    </row>
    <row r="35" spans="1:12">
      <c r="A35" s="199" t="s">
        <v>35</v>
      </c>
      <c r="B35" s="200" t="s">
        <v>36</v>
      </c>
      <c r="C35" s="195" t="s">
        <v>15</v>
      </c>
      <c r="D35" s="39" t="s">
        <v>16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40">
        <f t="shared" si="1"/>
        <v>0</v>
      </c>
      <c r="K35" s="37"/>
      <c r="L35" s="38"/>
    </row>
    <row r="36" spans="1:12">
      <c r="A36" s="199"/>
      <c r="B36" s="193"/>
      <c r="C36" s="196"/>
      <c r="D36" s="30" t="s">
        <v>19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2">
        <f t="shared" si="1"/>
        <v>0</v>
      </c>
      <c r="K36" s="37"/>
      <c r="L36" s="38"/>
    </row>
    <row r="37" spans="1:12">
      <c r="A37" s="199"/>
      <c r="B37" s="193"/>
      <c r="C37" s="196"/>
      <c r="D37" s="30" t="s">
        <v>20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2">
        <f t="shared" si="1"/>
        <v>0</v>
      </c>
      <c r="K37" s="37"/>
      <c r="L37" s="38"/>
    </row>
    <row r="38" spans="1:12" ht="15.75" thickBot="1">
      <c r="A38" s="199"/>
      <c r="B38" s="201"/>
      <c r="C38" s="197"/>
      <c r="D38" s="41" t="s">
        <v>21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42">
        <f t="shared" si="1"/>
        <v>0</v>
      </c>
      <c r="K38" s="37"/>
      <c r="L38" s="38"/>
    </row>
    <row r="39" spans="1:12">
      <c r="A39" s="189" t="s">
        <v>37</v>
      </c>
      <c r="B39" s="192" t="s">
        <v>38</v>
      </c>
      <c r="C39" s="195" t="s">
        <v>15</v>
      </c>
      <c r="D39" s="27" t="s">
        <v>16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9">
        <f t="shared" si="1"/>
        <v>0</v>
      </c>
      <c r="K39" s="37"/>
      <c r="L39" s="38"/>
    </row>
    <row r="40" spans="1:12">
      <c r="A40" s="190"/>
      <c r="B40" s="193"/>
      <c r="C40" s="196"/>
      <c r="D40" s="30" t="s">
        <v>19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2">
        <f t="shared" si="1"/>
        <v>0</v>
      </c>
      <c r="K40" s="37"/>
      <c r="L40" s="38"/>
    </row>
    <row r="41" spans="1:12">
      <c r="A41" s="190"/>
      <c r="B41" s="193"/>
      <c r="C41" s="196"/>
      <c r="D41" s="30" t="s">
        <v>20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2">
        <f t="shared" si="1"/>
        <v>0</v>
      </c>
      <c r="K41" s="37"/>
      <c r="L41" s="38"/>
    </row>
    <row r="42" spans="1:12" ht="15.75" thickBot="1">
      <c r="A42" s="191"/>
      <c r="B42" s="194"/>
      <c r="C42" s="197"/>
      <c r="D42" s="33" t="s">
        <v>21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5">
        <f t="shared" si="1"/>
        <v>0</v>
      </c>
      <c r="K42" s="37"/>
      <c r="L42" s="38"/>
    </row>
    <row r="43" spans="1:12">
      <c r="A43" s="189" t="s">
        <v>39</v>
      </c>
      <c r="B43" s="192" t="s">
        <v>40</v>
      </c>
      <c r="C43" s="195" t="s">
        <v>15</v>
      </c>
      <c r="D43" s="27" t="s">
        <v>16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9">
        <f t="shared" si="1"/>
        <v>0</v>
      </c>
      <c r="K43" s="37"/>
      <c r="L43" s="38"/>
    </row>
    <row r="44" spans="1:12">
      <c r="A44" s="190"/>
      <c r="B44" s="193"/>
      <c r="C44" s="196"/>
      <c r="D44" s="30" t="s">
        <v>19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2">
        <f t="shared" si="1"/>
        <v>0</v>
      </c>
      <c r="K44" s="37"/>
      <c r="L44" s="38"/>
    </row>
    <row r="45" spans="1:12">
      <c r="A45" s="190"/>
      <c r="B45" s="193"/>
      <c r="C45" s="196"/>
      <c r="D45" s="30" t="s">
        <v>20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2">
        <f t="shared" si="1"/>
        <v>0</v>
      </c>
      <c r="K45" s="37"/>
      <c r="L45" s="38"/>
    </row>
    <row r="46" spans="1:12" ht="15.75" thickBot="1">
      <c r="A46" s="191"/>
      <c r="B46" s="194"/>
      <c r="C46" s="197"/>
      <c r="D46" s="33" t="s">
        <v>21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5">
        <f t="shared" si="1"/>
        <v>0</v>
      </c>
      <c r="K46" s="37"/>
      <c r="L46" s="38"/>
    </row>
    <row r="47" spans="1:12">
      <c r="A47" s="189" t="s">
        <v>41</v>
      </c>
      <c r="B47" s="192" t="s">
        <v>42</v>
      </c>
      <c r="C47" s="195" t="s">
        <v>15</v>
      </c>
      <c r="D47" s="27" t="s">
        <v>16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9">
        <f t="shared" si="1"/>
        <v>0</v>
      </c>
      <c r="K47" s="37"/>
      <c r="L47" s="38"/>
    </row>
    <row r="48" spans="1:12">
      <c r="A48" s="190"/>
      <c r="B48" s="193"/>
      <c r="C48" s="196"/>
      <c r="D48" s="30" t="s">
        <v>19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2">
        <f t="shared" si="1"/>
        <v>0</v>
      </c>
      <c r="K48" s="37"/>
      <c r="L48" s="38"/>
    </row>
    <row r="49" spans="1:12">
      <c r="A49" s="190"/>
      <c r="B49" s="193"/>
      <c r="C49" s="196"/>
      <c r="D49" s="30" t="s">
        <v>20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2">
        <f t="shared" si="1"/>
        <v>0</v>
      </c>
      <c r="K49" s="37"/>
      <c r="L49" s="38"/>
    </row>
    <row r="50" spans="1:12" ht="15.75" thickBot="1">
      <c r="A50" s="191"/>
      <c r="B50" s="194"/>
      <c r="C50" s="197"/>
      <c r="D50" s="33" t="s">
        <v>21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5">
        <f t="shared" si="1"/>
        <v>0</v>
      </c>
      <c r="K50" s="37"/>
      <c r="L50" s="38"/>
    </row>
    <row r="51" spans="1:12">
      <c r="A51" s="189" t="s">
        <v>43</v>
      </c>
      <c r="B51" s="192" t="s">
        <v>44</v>
      </c>
      <c r="C51" s="195" t="s">
        <v>15</v>
      </c>
      <c r="D51" s="27" t="s">
        <v>16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9">
        <f t="shared" si="1"/>
        <v>0</v>
      </c>
      <c r="K51" s="37"/>
      <c r="L51" s="38"/>
    </row>
    <row r="52" spans="1:12">
      <c r="A52" s="190"/>
      <c r="B52" s="193"/>
      <c r="C52" s="196"/>
      <c r="D52" s="30" t="s">
        <v>19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2">
        <f t="shared" si="1"/>
        <v>0</v>
      </c>
      <c r="K52" s="37"/>
      <c r="L52" s="38"/>
    </row>
    <row r="53" spans="1:12">
      <c r="A53" s="190"/>
      <c r="B53" s="193"/>
      <c r="C53" s="196"/>
      <c r="D53" s="30" t="s">
        <v>20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2">
        <f t="shared" si="1"/>
        <v>0</v>
      </c>
      <c r="K53" s="37"/>
      <c r="L53" s="38"/>
    </row>
    <row r="54" spans="1:12" ht="15.75" thickBot="1">
      <c r="A54" s="191"/>
      <c r="B54" s="194"/>
      <c r="C54" s="197"/>
      <c r="D54" s="33" t="s">
        <v>21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5">
        <f t="shared" si="1"/>
        <v>0</v>
      </c>
      <c r="K54" s="37"/>
      <c r="L54" s="38"/>
    </row>
    <row r="55" spans="1:12" ht="16.5" customHeight="1">
      <c r="A55" s="211" t="s">
        <v>45</v>
      </c>
      <c r="B55" s="214" t="s">
        <v>46</v>
      </c>
      <c r="C55" s="214" t="s">
        <v>47</v>
      </c>
      <c r="D55" s="43" t="s">
        <v>16</v>
      </c>
      <c r="E55" s="17">
        <f t="shared" ref="E55:F58" si="3">E59+E63+E67+E71+E75+E79+E83+E87+E91+E95</f>
        <v>0</v>
      </c>
      <c r="F55" s="17">
        <f t="shared" si="3"/>
        <v>0</v>
      </c>
      <c r="G55" s="44">
        <f t="shared" ref="G55:I58" si="4">G59</f>
        <v>0</v>
      </c>
      <c r="H55" s="44">
        <f t="shared" si="4"/>
        <v>0</v>
      </c>
      <c r="I55" s="44">
        <f t="shared" si="4"/>
        <v>0</v>
      </c>
      <c r="J55" s="45">
        <f t="shared" si="1"/>
        <v>0</v>
      </c>
      <c r="K55" s="217"/>
      <c r="L55" s="218"/>
    </row>
    <row r="56" spans="1:12" ht="18" customHeight="1">
      <c r="A56" s="212"/>
      <c r="B56" s="215"/>
      <c r="C56" s="215"/>
      <c r="D56" s="46" t="s">
        <v>19</v>
      </c>
      <c r="E56" s="21">
        <f t="shared" si="3"/>
        <v>0</v>
      </c>
      <c r="F56" s="21">
        <f t="shared" si="3"/>
        <v>0</v>
      </c>
      <c r="G56" s="47">
        <f t="shared" si="4"/>
        <v>0</v>
      </c>
      <c r="H56" s="47">
        <f t="shared" si="4"/>
        <v>0</v>
      </c>
      <c r="I56" s="47">
        <f t="shared" si="4"/>
        <v>0</v>
      </c>
      <c r="J56" s="48">
        <f t="shared" si="1"/>
        <v>0</v>
      </c>
      <c r="K56" s="217"/>
      <c r="L56" s="218"/>
    </row>
    <row r="57" spans="1:12" ht="12.75" customHeight="1">
      <c r="A57" s="212"/>
      <c r="B57" s="215"/>
      <c r="C57" s="215"/>
      <c r="D57" s="46" t="s">
        <v>20</v>
      </c>
      <c r="E57" s="21">
        <f t="shared" si="3"/>
        <v>0</v>
      </c>
      <c r="F57" s="21">
        <f t="shared" si="3"/>
        <v>0</v>
      </c>
      <c r="G57" s="47">
        <f t="shared" si="4"/>
        <v>0</v>
      </c>
      <c r="H57" s="47">
        <f t="shared" si="4"/>
        <v>0</v>
      </c>
      <c r="I57" s="47">
        <f t="shared" si="4"/>
        <v>0</v>
      </c>
      <c r="J57" s="48">
        <f t="shared" si="1"/>
        <v>0</v>
      </c>
      <c r="K57" s="217"/>
      <c r="L57" s="218"/>
    </row>
    <row r="58" spans="1:12" ht="12.75" customHeight="1" thickBot="1">
      <c r="A58" s="213"/>
      <c r="B58" s="216"/>
      <c r="C58" s="216"/>
      <c r="D58" s="49" t="s">
        <v>21</v>
      </c>
      <c r="E58" s="25">
        <f t="shared" si="3"/>
        <v>0</v>
      </c>
      <c r="F58" s="25">
        <f t="shared" si="3"/>
        <v>0</v>
      </c>
      <c r="G58" s="50">
        <f t="shared" si="4"/>
        <v>0</v>
      </c>
      <c r="H58" s="50">
        <f t="shared" si="4"/>
        <v>0</v>
      </c>
      <c r="I58" s="50">
        <f t="shared" si="4"/>
        <v>0</v>
      </c>
      <c r="J58" s="51">
        <f t="shared" si="1"/>
        <v>0</v>
      </c>
      <c r="K58" s="217"/>
      <c r="L58" s="218"/>
    </row>
    <row r="59" spans="1:12" ht="13.5" customHeight="1">
      <c r="A59" s="189" t="s">
        <v>48</v>
      </c>
      <c r="B59" s="192" t="s">
        <v>49</v>
      </c>
      <c r="C59" s="195" t="s">
        <v>32</v>
      </c>
      <c r="D59" s="27" t="s">
        <v>16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9">
        <f t="shared" si="1"/>
        <v>0</v>
      </c>
      <c r="K59" s="37"/>
      <c r="L59" s="38"/>
    </row>
    <row r="60" spans="1:12">
      <c r="A60" s="190"/>
      <c r="B60" s="193"/>
      <c r="C60" s="196"/>
      <c r="D60" s="30" t="s">
        <v>19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2">
        <f t="shared" si="1"/>
        <v>0</v>
      </c>
      <c r="K60" s="37"/>
      <c r="L60" s="38"/>
    </row>
    <row r="61" spans="1:12">
      <c r="A61" s="190"/>
      <c r="B61" s="193"/>
      <c r="C61" s="196"/>
      <c r="D61" s="30" t="s">
        <v>20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2">
        <f t="shared" si="1"/>
        <v>0</v>
      </c>
      <c r="K61" s="37"/>
      <c r="L61" s="38"/>
    </row>
    <row r="62" spans="1:12" ht="15.75" thickBot="1">
      <c r="A62" s="190"/>
      <c r="B62" s="201"/>
      <c r="C62" s="219"/>
      <c r="D62" s="41" t="s">
        <v>21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42">
        <f t="shared" si="1"/>
        <v>0</v>
      </c>
      <c r="K62" s="52"/>
      <c r="L62" s="53"/>
    </row>
    <row r="63" spans="1:12" ht="24.75" customHeight="1">
      <c r="A63" s="165" t="s">
        <v>50</v>
      </c>
      <c r="B63" s="231" t="s">
        <v>51</v>
      </c>
      <c r="C63" s="234" t="s">
        <v>15</v>
      </c>
      <c r="D63" s="54" t="s">
        <v>16</v>
      </c>
      <c r="E63" s="5">
        <f t="shared" ref="E63:F66" si="5">E67+E111</f>
        <v>0</v>
      </c>
      <c r="F63" s="5">
        <f t="shared" si="5"/>
        <v>0</v>
      </c>
      <c r="G63" s="55">
        <f t="shared" ref="G63:I66" si="6">G67+G91</f>
        <v>0</v>
      </c>
      <c r="H63" s="55">
        <f t="shared" si="6"/>
        <v>0</v>
      </c>
      <c r="I63" s="55">
        <f t="shared" si="6"/>
        <v>0</v>
      </c>
      <c r="J63" s="56">
        <f t="shared" si="1"/>
        <v>0</v>
      </c>
      <c r="K63" s="174" t="s">
        <v>17</v>
      </c>
      <c r="L63" s="177" t="s">
        <v>52</v>
      </c>
    </row>
    <row r="64" spans="1:12" ht="22.5" customHeight="1">
      <c r="A64" s="166"/>
      <c r="B64" s="232"/>
      <c r="C64" s="235"/>
      <c r="D64" s="57" t="s">
        <v>19</v>
      </c>
      <c r="E64" s="9">
        <f t="shared" si="5"/>
        <v>0</v>
      </c>
      <c r="F64" s="9">
        <f t="shared" si="5"/>
        <v>0</v>
      </c>
      <c r="G64" s="58">
        <f t="shared" si="6"/>
        <v>0</v>
      </c>
      <c r="H64" s="58">
        <f t="shared" si="6"/>
        <v>0</v>
      </c>
      <c r="I64" s="58">
        <f t="shared" si="6"/>
        <v>0</v>
      </c>
      <c r="J64" s="59">
        <f t="shared" si="1"/>
        <v>0</v>
      </c>
      <c r="K64" s="175"/>
      <c r="L64" s="178"/>
    </row>
    <row r="65" spans="1:12" ht="22.5" customHeight="1">
      <c r="A65" s="166"/>
      <c r="B65" s="232"/>
      <c r="C65" s="235"/>
      <c r="D65" s="57" t="s">
        <v>20</v>
      </c>
      <c r="E65" s="9">
        <f t="shared" si="5"/>
        <v>0</v>
      </c>
      <c r="F65" s="9">
        <f t="shared" si="5"/>
        <v>0</v>
      </c>
      <c r="G65" s="58">
        <f t="shared" si="6"/>
        <v>0</v>
      </c>
      <c r="H65" s="58">
        <f t="shared" si="6"/>
        <v>0</v>
      </c>
      <c r="I65" s="58">
        <f t="shared" si="6"/>
        <v>0</v>
      </c>
      <c r="J65" s="59">
        <f t="shared" si="1"/>
        <v>0</v>
      </c>
      <c r="K65" s="175"/>
      <c r="L65" s="178"/>
    </row>
    <row r="66" spans="1:12" ht="22.5" customHeight="1" thickBot="1">
      <c r="A66" s="167"/>
      <c r="B66" s="233"/>
      <c r="C66" s="236"/>
      <c r="D66" s="60" t="s">
        <v>21</v>
      </c>
      <c r="E66" s="13">
        <f t="shared" si="5"/>
        <v>0</v>
      </c>
      <c r="F66" s="13">
        <f t="shared" si="5"/>
        <v>0</v>
      </c>
      <c r="G66" s="61">
        <f t="shared" si="6"/>
        <v>0</v>
      </c>
      <c r="H66" s="61">
        <f t="shared" si="6"/>
        <v>0</v>
      </c>
      <c r="I66" s="61">
        <f t="shared" si="6"/>
        <v>0</v>
      </c>
      <c r="J66" s="62">
        <f t="shared" si="1"/>
        <v>0</v>
      </c>
      <c r="K66" s="176"/>
      <c r="L66" s="179"/>
    </row>
    <row r="67" spans="1:12" ht="15" customHeight="1">
      <c r="A67" s="202" t="s">
        <v>53</v>
      </c>
      <c r="B67" s="182" t="s">
        <v>23</v>
      </c>
      <c r="C67" s="203" t="s">
        <v>15</v>
      </c>
      <c r="D67" s="63" t="s">
        <v>16</v>
      </c>
      <c r="E67" s="17">
        <f t="shared" ref="E67:I70" si="7">E71+E75+E79+E83+E87+E91+E95+E99+E103+E107</f>
        <v>0</v>
      </c>
      <c r="F67" s="17">
        <f t="shared" si="7"/>
        <v>0</v>
      </c>
      <c r="G67" s="17">
        <f t="shared" si="7"/>
        <v>0</v>
      </c>
      <c r="H67" s="17">
        <f t="shared" si="7"/>
        <v>0</v>
      </c>
      <c r="I67" s="17">
        <f t="shared" si="7"/>
        <v>0</v>
      </c>
      <c r="J67" s="64">
        <f t="shared" si="1"/>
        <v>0</v>
      </c>
      <c r="K67" s="206"/>
      <c r="L67" s="208"/>
    </row>
    <row r="68" spans="1:12">
      <c r="A68" s="202"/>
      <c r="B68" s="181"/>
      <c r="C68" s="204"/>
      <c r="D68" s="65" t="s">
        <v>19</v>
      </c>
      <c r="E68" s="21">
        <f t="shared" si="7"/>
        <v>0</v>
      </c>
      <c r="F68" s="21">
        <f t="shared" si="7"/>
        <v>0</v>
      </c>
      <c r="G68" s="21">
        <f t="shared" si="7"/>
        <v>0</v>
      </c>
      <c r="H68" s="21">
        <f t="shared" si="7"/>
        <v>0</v>
      </c>
      <c r="I68" s="21">
        <f t="shared" si="7"/>
        <v>0</v>
      </c>
      <c r="J68" s="66">
        <f t="shared" si="1"/>
        <v>0</v>
      </c>
      <c r="K68" s="206"/>
      <c r="L68" s="209"/>
    </row>
    <row r="69" spans="1:12">
      <c r="A69" s="202"/>
      <c r="B69" s="181"/>
      <c r="C69" s="204"/>
      <c r="D69" s="65" t="s">
        <v>20</v>
      </c>
      <c r="E69" s="21">
        <f t="shared" si="7"/>
        <v>0</v>
      </c>
      <c r="F69" s="21">
        <f t="shared" si="7"/>
        <v>0</v>
      </c>
      <c r="G69" s="21">
        <f t="shared" si="7"/>
        <v>0</v>
      </c>
      <c r="H69" s="21">
        <f t="shared" si="7"/>
        <v>0</v>
      </c>
      <c r="I69" s="21">
        <f t="shared" si="7"/>
        <v>0</v>
      </c>
      <c r="J69" s="66">
        <f t="shared" si="1"/>
        <v>0</v>
      </c>
      <c r="K69" s="206"/>
      <c r="L69" s="209"/>
    </row>
    <row r="70" spans="1:12" ht="15.75" thickBot="1">
      <c r="A70" s="202"/>
      <c r="B70" s="181"/>
      <c r="C70" s="205"/>
      <c r="D70" s="67" t="s">
        <v>21</v>
      </c>
      <c r="E70" s="25">
        <f t="shared" si="7"/>
        <v>0</v>
      </c>
      <c r="F70" s="25">
        <f t="shared" si="7"/>
        <v>0</v>
      </c>
      <c r="G70" s="25">
        <f t="shared" si="7"/>
        <v>0</v>
      </c>
      <c r="H70" s="25">
        <f t="shared" si="7"/>
        <v>0</v>
      </c>
      <c r="I70" s="25">
        <f t="shared" si="7"/>
        <v>0</v>
      </c>
      <c r="J70" s="68">
        <f t="shared" si="1"/>
        <v>0</v>
      </c>
      <c r="K70" s="207"/>
      <c r="L70" s="210"/>
    </row>
    <row r="71" spans="1:12" s="73" customFormat="1">
      <c r="A71" s="189" t="s">
        <v>54</v>
      </c>
      <c r="B71" s="220" t="s">
        <v>55</v>
      </c>
      <c r="C71" s="223">
        <v>2019</v>
      </c>
      <c r="D71" s="69" t="str">
        <f>+D72</f>
        <v>областной бюджет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70">
        <f t="shared" ref="J71:J134" si="8">SUM(G71:I71)</f>
        <v>0</v>
      </c>
      <c r="K71" s="71"/>
      <c r="L71" s="72"/>
    </row>
    <row r="72" spans="1:12" s="73" customFormat="1">
      <c r="A72" s="190"/>
      <c r="B72" s="221"/>
      <c r="C72" s="224"/>
      <c r="D72" s="30" t="s">
        <v>19</v>
      </c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2">
        <f t="shared" si="8"/>
        <v>0</v>
      </c>
      <c r="K72" s="71"/>
      <c r="L72" s="72"/>
    </row>
    <row r="73" spans="1:12" s="73" customFormat="1">
      <c r="A73" s="190"/>
      <c r="B73" s="221"/>
      <c r="C73" s="224"/>
      <c r="D73" s="30" t="s">
        <v>20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2">
        <f t="shared" si="8"/>
        <v>0</v>
      </c>
      <c r="K73" s="71"/>
      <c r="L73" s="72"/>
    </row>
    <row r="74" spans="1:12" s="73" customFormat="1" ht="15.75" thickBot="1">
      <c r="A74" s="190"/>
      <c r="B74" s="222"/>
      <c r="C74" s="224"/>
      <c r="D74" s="41" t="s">
        <v>21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42">
        <f t="shared" si="8"/>
        <v>0</v>
      </c>
      <c r="K74" s="71"/>
      <c r="L74" s="72"/>
    </row>
    <row r="75" spans="1:12" s="73" customFormat="1" ht="12.75" customHeight="1">
      <c r="A75" s="225" t="s">
        <v>56</v>
      </c>
      <c r="B75" s="228" t="s">
        <v>57</v>
      </c>
      <c r="C75" s="195" t="s">
        <v>15</v>
      </c>
      <c r="D75" s="69" t="s">
        <v>16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70">
        <f t="shared" si="8"/>
        <v>0</v>
      </c>
      <c r="K75" s="71"/>
      <c r="L75" s="72"/>
    </row>
    <row r="76" spans="1:12" s="73" customFormat="1">
      <c r="A76" s="226"/>
      <c r="B76" s="229"/>
      <c r="C76" s="196"/>
      <c r="D76" s="30" t="s">
        <v>19</v>
      </c>
      <c r="E76" s="31">
        <v>0</v>
      </c>
      <c r="F76" s="31">
        <v>0</v>
      </c>
      <c r="G76" s="31">
        <v>0</v>
      </c>
      <c r="H76" s="31">
        <v>0</v>
      </c>
      <c r="I76" s="31">
        <v>0</v>
      </c>
      <c r="J76" s="32">
        <f t="shared" si="8"/>
        <v>0</v>
      </c>
      <c r="K76" s="71"/>
      <c r="L76" s="72"/>
    </row>
    <row r="77" spans="1:12" s="73" customFormat="1">
      <c r="A77" s="226"/>
      <c r="B77" s="229"/>
      <c r="C77" s="196"/>
      <c r="D77" s="30" t="s">
        <v>20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2">
        <f t="shared" si="8"/>
        <v>0</v>
      </c>
      <c r="K77" s="71"/>
      <c r="L77" s="72"/>
    </row>
    <row r="78" spans="1:12" s="73" customFormat="1" ht="15.75" thickBot="1">
      <c r="A78" s="227"/>
      <c r="B78" s="230"/>
      <c r="C78" s="197"/>
      <c r="D78" s="33" t="s">
        <v>21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5">
        <f t="shared" si="8"/>
        <v>0</v>
      </c>
      <c r="K78" s="71"/>
      <c r="L78" s="72"/>
    </row>
    <row r="79" spans="1:12" s="73" customFormat="1">
      <c r="A79" s="190" t="s">
        <v>58</v>
      </c>
      <c r="B79" s="228" t="s">
        <v>59</v>
      </c>
      <c r="C79" s="195" t="s">
        <v>15</v>
      </c>
      <c r="D79" s="74" t="s">
        <v>16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75">
        <f t="shared" si="8"/>
        <v>0</v>
      </c>
      <c r="K79" s="71"/>
      <c r="L79" s="72"/>
    </row>
    <row r="80" spans="1:12" s="73" customFormat="1">
      <c r="A80" s="190"/>
      <c r="B80" s="229"/>
      <c r="C80" s="196"/>
      <c r="D80" s="30" t="s">
        <v>19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2">
        <f t="shared" si="8"/>
        <v>0</v>
      </c>
      <c r="K80" s="71"/>
      <c r="L80" s="72"/>
    </row>
    <row r="81" spans="1:12" s="73" customFormat="1">
      <c r="A81" s="190"/>
      <c r="B81" s="229"/>
      <c r="C81" s="196"/>
      <c r="D81" s="30" t="s">
        <v>20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2">
        <f t="shared" si="8"/>
        <v>0</v>
      </c>
      <c r="K81" s="71"/>
      <c r="L81" s="72"/>
    </row>
    <row r="82" spans="1:12" s="73" customFormat="1" ht="15.75" thickBot="1">
      <c r="A82" s="190"/>
      <c r="B82" s="229"/>
      <c r="C82" s="197"/>
      <c r="D82" s="41" t="s">
        <v>21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42">
        <f t="shared" si="8"/>
        <v>0</v>
      </c>
      <c r="K82" s="71"/>
      <c r="L82" s="72"/>
    </row>
    <row r="83" spans="1:12" s="73" customFormat="1">
      <c r="A83" s="189" t="s">
        <v>60</v>
      </c>
      <c r="B83" s="237" t="s">
        <v>61</v>
      </c>
      <c r="C83" s="195" t="s">
        <v>15</v>
      </c>
      <c r="D83" s="69" t="s">
        <v>16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70">
        <f t="shared" si="8"/>
        <v>0</v>
      </c>
      <c r="K83" s="71"/>
      <c r="L83" s="72"/>
    </row>
    <row r="84" spans="1:12" s="73" customFormat="1">
      <c r="A84" s="190"/>
      <c r="B84" s="238"/>
      <c r="C84" s="196"/>
      <c r="D84" s="30" t="s">
        <v>19</v>
      </c>
      <c r="E84" s="31">
        <v>0</v>
      </c>
      <c r="F84" s="31">
        <v>0</v>
      </c>
      <c r="G84" s="31">
        <v>0</v>
      </c>
      <c r="H84" s="31">
        <v>0</v>
      </c>
      <c r="I84" s="31">
        <v>0</v>
      </c>
      <c r="J84" s="32">
        <f t="shared" si="8"/>
        <v>0</v>
      </c>
      <c r="K84" s="71"/>
      <c r="L84" s="72"/>
    </row>
    <row r="85" spans="1:12" s="73" customFormat="1">
      <c r="A85" s="190"/>
      <c r="B85" s="238"/>
      <c r="C85" s="196"/>
      <c r="D85" s="30" t="s">
        <v>20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2">
        <f t="shared" si="8"/>
        <v>0</v>
      </c>
      <c r="K85" s="71"/>
      <c r="L85" s="72"/>
    </row>
    <row r="86" spans="1:12" s="73" customFormat="1" ht="15.75" thickBot="1">
      <c r="A86" s="191"/>
      <c r="B86" s="239"/>
      <c r="C86" s="197"/>
      <c r="D86" s="33" t="s">
        <v>21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5">
        <f t="shared" si="8"/>
        <v>0</v>
      </c>
      <c r="K86" s="71"/>
      <c r="L86" s="72"/>
    </row>
    <row r="87" spans="1:12" s="73" customFormat="1">
      <c r="A87" s="189" t="s">
        <v>62</v>
      </c>
      <c r="B87" s="237" t="s">
        <v>63</v>
      </c>
      <c r="C87" s="195" t="s">
        <v>15</v>
      </c>
      <c r="D87" s="69" t="s">
        <v>16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70">
        <f t="shared" si="8"/>
        <v>0</v>
      </c>
      <c r="K87" s="71"/>
      <c r="L87" s="72"/>
    </row>
    <row r="88" spans="1:12" s="73" customFormat="1">
      <c r="A88" s="190"/>
      <c r="B88" s="238"/>
      <c r="C88" s="196"/>
      <c r="D88" s="30" t="s">
        <v>19</v>
      </c>
      <c r="E88" s="31">
        <v>0</v>
      </c>
      <c r="F88" s="31">
        <v>0</v>
      </c>
      <c r="G88" s="31">
        <v>0</v>
      </c>
      <c r="H88" s="31">
        <v>0</v>
      </c>
      <c r="I88" s="31">
        <v>0</v>
      </c>
      <c r="J88" s="32">
        <f t="shared" si="8"/>
        <v>0</v>
      </c>
      <c r="K88" s="71"/>
      <c r="L88" s="72"/>
    </row>
    <row r="89" spans="1:12" s="73" customFormat="1">
      <c r="A89" s="190"/>
      <c r="B89" s="238"/>
      <c r="C89" s="196"/>
      <c r="D89" s="30" t="s">
        <v>20</v>
      </c>
      <c r="E89" s="31">
        <v>0</v>
      </c>
      <c r="F89" s="31">
        <v>0</v>
      </c>
      <c r="G89" s="31">
        <v>0</v>
      </c>
      <c r="H89" s="31">
        <v>0</v>
      </c>
      <c r="I89" s="31">
        <v>0</v>
      </c>
      <c r="J89" s="32">
        <f t="shared" si="8"/>
        <v>0</v>
      </c>
      <c r="K89" s="71"/>
      <c r="L89" s="72"/>
    </row>
    <row r="90" spans="1:12" s="73" customFormat="1" ht="15.75" thickBot="1">
      <c r="A90" s="191"/>
      <c r="B90" s="239"/>
      <c r="C90" s="197"/>
      <c r="D90" s="33" t="s">
        <v>21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5">
        <f t="shared" si="8"/>
        <v>0</v>
      </c>
      <c r="K90" s="71"/>
      <c r="L90" s="72"/>
    </row>
    <row r="91" spans="1:12" s="73" customFormat="1" ht="12.75" customHeight="1">
      <c r="A91" s="240" t="s">
        <v>64</v>
      </c>
      <c r="B91" s="214" t="s">
        <v>46</v>
      </c>
      <c r="C91" s="241" t="s">
        <v>47</v>
      </c>
      <c r="D91" s="76" t="s">
        <v>16</v>
      </c>
      <c r="E91" s="17">
        <f t="shared" ref="E91:F94" si="9">E95+E99+E103+E107+E111+E115+E119+E123+E127+E131</f>
        <v>0</v>
      </c>
      <c r="F91" s="17">
        <f t="shared" si="9"/>
        <v>0</v>
      </c>
      <c r="G91" s="77">
        <f>G95+G99</f>
        <v>0</v>
      </c>
      <c r="H91" s="77">
        <f t="shared" ref="G91:I94" si="10">H95+H99</f>
        <v>0</v>
      </c>
      <c r="I91" s="77">
        <f t="shared" si="10"/>
        <v>0</v>
      </c>
      <c r="J91" s="78">
        <f t="shared" si="8"/>
        <v>0</v>
      </c>
      <c r="K91" s="71"/>
      <c r="L91" s="72"/>
    </row>
    <row r="92" spans="1:12" s="73" customFormat="1">
      <c r="A92" s="202"/>
      <c r="B92" s="215"/>
      <c r="C92" s="242"/>
      <c r="D92" s="79" t="s">
        <v>19</v>
      </c>
      <c r="E92" s="21">
        <f t="shared" si="9"/>
        <v>0</v>
      </c>
      <c r="F92" s="21">
        <f t="shared" si="9"/>
        <v>0</v>
      </c>
      <c r="G92" s="80">
        <f t="shared" si="10"/>
        <v>0</v>
      </c>
      <c r="H92" s="80">
        <f t="shared" si="10"/>
        <v>0</v>
      </c>
      <c r="I92" s="80">
        <f t="shared" si="10"/>
        <v>0</v>
      </c>
      <c r="J92" s="81">
        <f t="shared" si="8"/>
        <v>0</v>
      </c>
      <c r="K92" s="71"/>
      <c r="L92" s="72"/>
    </row>
    <row r="93" spans="1:12" s="73" customFormat="1">
      <c r="A93" s="202"/>
      <c r="B93" s="215"/>
      <c r="C93" s="242"/>
      <c r="D93" s="79" t="s">
        <v>20</v>
      </c>
      <c r="E93" s="21">
        <f t="shared" si="9"/>
        <v>0</v>
      </c>
      <c r="F93" s="21">
        <f t="shared" si="9"/>
        <v>0</v>
      </c>
      <c r="G93" s="80">
        <f t="shared" si="10"/>
        <v>0</v>
      </c>
      <c r="H93" s="80">
        <f t="shared" si="10"/>
        <v>0</v>
      </c>
      <c r="I93" s="80">
        <f t="shared" si="10"/>
        <v>0</v>
      </c>
      <c r="J93" s="81">
        <f t="shared" si="8"/>
        <v>0</v>
      </c>
      <c r="K93" s="71"/>
      <c r="L93" s="72"/>
    </row>
    <row r="94" spans="1:12" s="73" customFormat="1" ht="15.75" thickBot="1">
      <c r="A94" s="202"/>
      <c r="B94" s="216"/>
      <c r="C94" s="243"/>
      <c r="D94" s="82" t="s">
        <v>21</v>
      </c>
      <c r="E94" s="25">
        <f t="shared" si="9"/>
        <v>0</v>
      </c>
      <c r="F94" s="25">
        <f t="shared" si="9"/>
        <v>0</v>
      </c>
      <c r="G94" s="83">
        <f t="shared" si="10"/>
        <v>0</v>
      </c>
      <c r="H94" s="83">
        <f t="shared" si="10"/>
        <v>0</v>
      </c>
      <c r="I94" s="83">
        <f t="shared" si="10"/>
        <v>0</v>
      </c>
      <c r="J94" s="84">
        <f t="shared" si="8"/>
        <v>0</v>
      </c>
      <c r="K94" s="71"/>
      <c r="L94" s="72"/>
    </row>
    <row r="95" spans="1:12" s="73" customFormat="1">
      <c r="A95" s="262" t="s">
        <v>65</v>
      </c>
      <c r="B95" s="237" t="s">
        <v>66</v>
      </c>
      <c r="C95" s="195" t="s">
        <v>32</v>
      </c>
      <c r="D95" s="69" t="s">
        <v>16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70">
        <f t="shared" si="8"/>
        <v>0</v>
      </c>
      <c r="K95" s="71"/>
      <c r="L95" s="72"/>
    </row>
    <row r="96" spans="1:12" s="73" customFormat="1">
      <c r="A96" s="263"/>
      <c r="B96" s="238"/>
      <c r="C96" s="196"/>
      <c r="D96" s="30" t="s">
        <v>19</v>
      </c>
      <c r="E96" s="31">
        <v>0</v>
      </c>
      <c r="F96" s="31">
        <v>0</v>
      </c>
      <c r="G96" s="31">
        <v>0</v>
      </c>
      <c r="H96" s="31">
        <v>0</v>
      </c>
      <c r="I96" s="31">
        <v>0</v>
      </c>
      <c r="J96" s="32">
        <f t="shared" si="8"/>
        <v>0</v>
      </c>
      <c r="K96" s="71"/>
      <c r="L96" s="72"/>
    </row>
    <row r="97" spans="1:12" s="73" customFormat="1">
      <c r="A97" s="263"/>
      <c r="B97" s="238"/>
      <c r="C97" s="196"/>
      <c r="D97" s="30" t="s">
        <v>20</v>
      </c>
      <c r="E97" s="31">
        <v>0</v>
      </c>
      <c r="F97" s="31">
        <v>0</v>
      </c>
      <c r="G97" s="31">
        <v>0</v>
      </c>
      <c r="H97" s="31">
        <v>0</v>
      </c>
      <c r="I97" s="31">
        <v>0</v>
      </c>
      <c r="J97" s="32">
        <f t="shared" si="8"/>
        <v>0</v>
      </c>
      <c r="K97" s="71"/>
      <c r="L97" s="72"/>
    </row>
    <row r="98" spans="1:12" s="73" customFormat="1" ht="15.75" thickBot="1">
      <c r="A98" s="264"/>
      <c r="B98" s="239"/>
      <c r="C98" s="197"/>
      <c r="D98" s="33" t="s">
        <v>21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5">
        <f t="shared" si="8"/>
        <v>0</v>
      </c>
      <c r="K98" s="71"/>
      <c r="L98" s="72"/>
    </row>
    <row r="99" spans="1:12" s="73" customFormat="1">
      <c r="A99" s="262" t="s">
        <v>67</v>
      </c>
      <c r="B99" s="237" t="s">
        <v>68</v>
      </c>
      <c r="C99" s="195" t="s">
        <v>32</v>
      </c>
      <c r="D99" s="69" t="s">
        <v>16</v>
      </c>
      <c r="E99" s="28">
        <v>0</v>
      </c>
      <c r="F99" s="28">
        <v>0</v>
      </c>
      <c r="G99" s="28">
        <v>0</v>
      </c>
      <c r="H99" s="28">
        <v>0</v>
      </c>
      <c r="I99" s="28">
        <v>0</v>
      </c>
      <c r="J99" s="70">
        <f t="shared" si="8"/>
        <v>0</v>
      </c>
      <c r="K99" s="71"/>
      <c r="L99" s="72"/>
    </row>
    <row r="100" spans="1:12" s="73" customFormat="1">
      <c r="A100" s="263"/>
      <c r="B100" s="238"/>
      <c r="C100" s="196"/>
      <c r="D100" s="30" t="s">
        <v>19</v>
      </c>
      <c r="E100" s="31">
        <v>0</v>
      </c>
      <c r="F100" s="31">
        <v>0</v>
      </c>
      <c r="G100" s="31">
        <v>0</v>
      </c>
      <c r="H100" s="31">
        <v>0</v>
      </c>
      <c r="I100" s="31">
        <v>0</v>
      </c>
      <c r="J100" s="32">
        <f t="shared" si="8"/>
        <v>0</v>
      </c>
      <c r="K100" s="71"/>
      <c r="L100" s="72"/>
    </row>
    <row r="101" spans="1:12" s="73" customFormat="1">
      <c r="A101" s="263"/>
      <c r="B101" s="238"/>
      <c r="C101" s="196"/>
      <c r="D101" s="30" t="s">
        <v>20</v>
      </c>
      <c r="E101" s="31">
        <v>0</v>
      </c>
      <c r="F101" s="31">
        <v>0</v>
      </c>
      <c r="G101" s="31">
        <v>0</v>
      </c>
      <c r="H101" s="31">
        <v>0</v>
      </c>
      <c r="I101" s="31">
        <v>0</v>
      </c>
      <c r="J101" s="32">
        <f t="shared" si="8"/>
        <v>0</v>
      </c>
      <c r="K101" s="71"/>
      <c r="L101" s="72"/>
    </row>
    <row r="102" spans="1:12" s="73" customFormat="1" ht="15.75" thickBot="1">
      <c r="A102" s="263"/>
      <c r="B102" s="238"/>
      <c r="C102" s="197"/>
      <c r="D102" s="41" t="s">
        <v>21</v>
      </c>
      <c r="E102" s="34">
        <v>0</v>
      </c>
      <c r="F102" s="34">
        <v>0</v>
      </c>
      <c r="G102" s="34">
        <v>0</v>
      </c>
      <c r="H102" s="34">
        <v>0</v>
      </c>
      <c r="I102" s="34">
        <v>0</v>
      </c>
      <c r="J102" s="42">
        <f t="shared" si="8"/>
        <v>0</v>
      </c>
      <c r="K102" s="71"/>
      <c r="L102" s="85"/>
    </row>
    <row r="103" spans="1:12" ht="12.75" customHeight="1">
      <c r="A103" s="244" t="s">
        <v>69</v>
      </c>
      <c r="B103" s="247" t="s">
        <v>70</v>
      </c>
      <c r="C103" s="247" t="s">
        <v>15</v>
      </c>
      <c r="D103" s="86" t="s">
        <v>16</v>
      </c>
      <c r="E103" s="5">
        <f t="shared" ref="E103:F106" si="11">E107+E151</f>
        <v>0</v>
      </c>
      <c r="F103" s="5">
        <f t="shared" si="11"/>
        <v>0</v>
      </c>
      <c r="G103" s="87">
        <f>G107+G111+G115+G119+G123+G127+G131+G135+G139+G143+G147+G151+G155+G159+G163</f>
        <v>0</v>
      </c>
      <c r="H103" s="87">
        <f>H107+H111+H115+H119+H123+H127+H131+H135+H139+H143+H147+H151+H155+H159+H163</f>
        <v>0</v>
      </c>
      <c r="I103" s="87">
        <f>I107+I111+I115+I119+I123+I127+I131+I135+I139+I143+I147+I151+I155+I159+I163</f>
        <v>0</v>
      </c>
      <c r="J103" s="87">
        <f t="shared" si="8"/>
        <v>0</v>
      </c>
      <c r="K103" s="174" t="s">
        <v>71</v>
      </c>
      <c r="L103" s="250" t="s">
        <v>72</v>
      </c>
    </row>
    <row r="104" spans="1:12" ht="15" customHeight="1">
      <c r="A104" s="245"/>
      <c r="B104" s="248"/>
      <c r="C104" s="248"/>
      <c r="D104" s="88" t="s">
        <v>19</v>
      </c>
      <c r="E104" s="9">
        <f t="shared" si="11"/>
        <v>0</v>
      </c>
      <c r="F104" s="9">
        <f t="shared" si="11"/>
        <v>0</v>
      </c>
      <c r="G104" s="89">
        <f>G108+G112+G116+G120+G124+G128+G132+G136+G144+G140+G148+G152+G160+G156+G164</f>
        <v>0</v>
      </c>
      <c r="H104" s="89">
        <f>H108+H112+H116+H120+H124+H128+H132+H136+H144+H140+H148+H152+H160+H156+H164</f>
        <v>0</v>
      </c>
      <c r="I104" s="89">
        <f>I108+I112+I116+I120+I124+I128+I132+I136+I144+I140+I148+I152+I160+I156+I164</f>
        <v>0</v>
      </c>
      <c r="J104" s="89">
        <f t="shared" si="8"/>
        <v>0</v>
      </c>
      <c r="K104" s="175"/>
      <c r="L104" s="251"/>
    </row>
    <row r="105" spans="1:12" ht="13.5" customHeight="1">
      <c r="A105" s="245"/>
      <c r="B105" s="248"/>
      <c r="C105" s="248"/>
      <c r="D105" s="88" t="s">
        <v>20</v>
      </c>
      <c r="E105" s="9">
        <f t="shared" si="11"/>
        <v>0</v>
      </c>
      <c r="F105" s="9">
        <f t="shared" si="11"/>
        <v>0</v>
      </c>
      <c r="G105" s="89">
        <f t="shared" ref="G105:I106" si="12">G109+G113+G117+G121+G125+G129+G133+G137+G141+G145+G149+G153+G157+G161+G165</f>
        <v>0</v>
      </c>
      <c r="H105" s="89">
        <f t="shared" si="12"/>
        <v>0</v>
      </c>
      <c r="I105" s="89">
        <f t="shared" si="12"/>
        <v>0</v>
      </c>
      <c r="J105" s="89">
        <f t="shared" si="8"/>
        <v>0</v>
      </c>
      <c r="K105" s="175"/>
      <c r="L105" s="251"/>
    </row>
    <row r="106" spans="1:12" ht="18" customHeight="1" thickBot="1">
      <c r="A106" s="246"/>
      <c r="B106" s="249"/>
      <c r="C106" s="249"/>
      <c r="D106" s="90" t="s">
        <v>21</v>
      </c>
      <c r="E106" s="13">
        <f t="shared" si="11"/>
        <v>0</v>
      </c>
      <c r="F106" s="13">
        <f t="shared" si="11"/>
        <v>0</v>
      </c>
      <c r="G106" s="91">
        <f t="shared" si="12"/>
        <v>0</v>
      </c>
      <c r="H106" s="91">
        <f t="shared" si="12"/>
        <v>0</v>
      </c>
      <c r="I106" s="91">
        <f t="shared" si="12"/>
        <v>0</v>
      </c>
      <c r="J106" s="91">
        <f t="shared" si="8"/>
        <v>0</v>
      </c>
      <c r="K106" s="176"/>
      <c r="L106" s="252"/>
    </row>
    <row r="107" spans="1:12" ht="15.75" customHeight="1">
      <c r="A107" s="253" t="s">
        <v>73</v>
      </c>
      <c r="B107" s="256" t="s">
        <v>74</v>
      </c>
      <c r="C107" s="259">
        <v>2019</v>
      </c>
      <c r="D107" s="92" t="s">
        <v>16</v>
      </c>
      <c r="E107" s="28">
        <v>0</v>
      </c>
      <c r="F107" s="28">
        <v>0</v>
      </c>
      <c r="G107" s="28">
        <v>0</v>
      </c>
      <c r="H107" s="28">
        <v>0</v>
      </c>
      <c r="I107" s="28">
        <v>0</v>
      </c>
      <c r="J107" s="93">
        <f t="shared" si="8"/>
        <v>0</v>
      </c>
      <c r="K107" s="94"/>
      <c r="L107" s="95"/>
    </row>
    <row r="108" spans="1:12" ht="15" customHeight="1">
      <c r="A108" s="254"/>
      <c r="B108" s="257"/>
      <c r="C108" s="260"/>
      <c r="D108" s="96" t="s">
        <v>19</v>
      </c>
      <c r="E108" s="31">
        <v>0</v>
      </c>
      <c r="F108" s="31">
        <v>0</v>
      </c>
      <c r="G108" s="31">
        <v>0</v>
      </c>
      <c r="H108" s="31">
        <v>0</v>
      </c>
      <c r="I108" s="31">
        <v>0</v>
      </c>
      <c r="J108" s="97">
        <f t="shared" si="8"/>
        <v>0</v>
      </c>
      <c r="K108" s="98"/>
      <c r="L108" s="99"/>
    </row>
    <row r="109" spans="1:12" ht="15.75" customHeight="1">
      <c r="A109" s="254"/>
      <c r="B109" s="257"/>
      <c r="C109" s="260"/>
      <c r="D109" s="96" t="s">
        <v>20</v>
      </c>
      <c r="E109" s="31">
        <v>0</v>
      </c>
      <c r="F109" s="31">
        <v>0</v>
      </c>
      <c r="G109" s="31">
        <v>0</v>
      </c>
      <c r="H109" s="31">
        <v>0</v>
      </c>
      <c r="I109" s="31">
        <v>0</v>
      </c>
      <c r="J109" s="97">
        <f t="shared" si="8"/>
        <v>0</v>
      </c>
      <c r="K109" s="98"/>
      <c r="L109" s="99"/>
    </row>
    <row r="110" spans="1:12" ht="15" customHeight="1" thickBot="1">
      <c r="A110" s="255"/>
      <c r="B110" s="258"/>
      <c r="C110" s="261"/>
      <c r="D110" s="100" t="s">
        <v>21</v>
      </c>
      <c r="E110" s="34">
        <v>0</v>
      </c>
      <c r="F110" s="34">
        <v>0</v>
      </c>
      <c r="G110" s="34">
        <v>0</v>
      </c>
      <c r="H110" s="34">
        <v>0</v>
      </c>
      <c r="I110" s="34">
        <v>0</v>
      </c>
      <c r="J110" s="101">
        <f t="shared" si="8"/>
        <v>0</v>
      </c>
      <c r="K110" s="102"/>
      <c r="L110" s="103"/>
    </row>
    <row r="111" spans="1:12" ht="14.25" customHeight="1">
      <c r="A111" s="253" t="s">
        <v>75</v>
      </c>
      <c r="B111" s="256" t="s">
        <v>76</v>
      </c>
      <c r="C111" s="259">
        <v>2019</v>
      </c>
      <c r="D111" s="92" t="s">
        <v>16</v>
      </c>
      <c r="E111" s="28">
        <v>0</v>
      </c>
      <c r="F111" s="28">
        <v>0</v>
      </c>
      <c r="G111" s="28">
        <v>0</v>
      </c>
      <c r="H111" s="28">
        <v>0</v>
      </c>
      <c r="I111" s="28">
        <v>0</v>
      </c>
      <c r="J111" s="93">
        <f t="shared" si="8"/>
        <v>0</v>
      </c>
      <c r="K111" s="94"/>
      <c r="L111" s="95"/>
    </row>
    <row r="112" spans="1:12" ht="14.25" customHeight="1">
      <c r="A112" s="254"/>
      <c r="B112" s="257"/>
      <c r="C112" s="260"/>
      <c r="D112" s="96" t="s">
        <v>19</v>
      </c>
      <c r="E112" s="31">
        <v>0</v>
      </c>
      <c r="F112" s="31">
        <v>0</v>
      </c>
      <c r="G112" s="31">
        <v>0</v>
      </c>
      <c r="H112" s="31">
        <v>0</v>
      </c>
      <c r="I112" s="31">
        <v>0</v>
      </c>
      <c r="J112" s="97">
        <f t="shared" si="8"/>
        <v>0</v>
      </c>
      <c r="K112" s="98"/>
      <c r="L112" s="99"/>
    </row>
    <row r="113" spans="1:12" ht="14.25" customHeight="1">
      <c r="A113" s="254"/>
      <c r="B113" s="257"/>
      <c r="C113" s="260"/>
      <c r="D113" s="96" t="s">
        <v>20</v>
      </c>
      <c r="E113" s="31">
        <v>0</v>
      </c>
      <c r="F113" s="31">
        <v>0</v>
      </c>
      <c r="G113" s="31">
        <v>0</v>
      </c>
      <c r="H113" s="31">
        <v>0</v>
      </c>
      <c r="I113" s="31">
        <v>0</v>
      </c>
      <c r="J113" s="97">
        <f t="shared" si="8"/>
        <v>0</v>
      </c>
      <c r="K113" s="98"/>
      <c r="L113" s="99"/>
    </row>
    <row r="114" spans="1:12" ht="15.75" customHeight="1" thickBot="1">
      <c r="A114" s="255"/>
      <c r="B114" s="258"/>
      <c r="C114" s="261"/>
      <c r="D114" s="100" t="s">
        <v>21</v>
      </c>
      <c r="E114" s="34">
        <v>0</v>
      </c>
      <c r="F114" s="34">
        <v>0</v>
      </c>
      <c r="G114" s="34">
        <v>0</v>
      </c>
      <c r="H114" s="34">
        <v>0</v>
      </c>
      <c r="I114" s="34">
        <v>0</v>
      </c>
      <c r="J114" s="101">
        <f t="shared" si="8"/>
        <v>0</v>
      </c>
      <c r="K114" s="102"/>
      <c r="L114" s="103"/>
    </row>
    <row r="115" spans="1:12" ht="15" customHeight="1">
      <c r="A115" s="253" t="s">
        <v>77</v>
      </c>
      <c r="B115" s="256" t="s">
        <v>78</v>
      </c>
      <c r="C115" s="259">
        <v>2019</v>
      </c>
      <c r="D115" s="92" t="s">
        <v>16</v>
      </c>
      <c r="E115" s="28">
        <v>0</v>
      </c>
      <c r="F115" s="28">
        <v>0</v>
      </c>
      <c r="G115" s="28">
        <v>0</v>
      </c>
      <c r="H115" s="28">
        <v>0</v>
      </c>
      <c r="I115" s="28">
        <v>0</v>
      </c>
      <c r="J115" s="93">
        <f t="shared" si="8"/>
        <v>0</v>
      </c>
      <c r="K115" s="94"/>
      <c r="L115" s="95"/>
    </row>
    <row r="116" spans="1:12" ht="15" customHeight="1">
      <c r="A116" s="254"/>
      <c r="B116" s="257"/>
      <c r="C116" s="260"/>
      <c r="D116" s="96" t="s">
        <v>19</v>
      </c>
      <c r="E116" s="31">
        <v>0</v>
      </c>
      <c r="F116" s="31">
        <v>0</v>
      </c>
      <c r="G116" s="31">
        <v>0</v>
      </c>
      <c r="H116" s="31">
        <v>0</v>
      </c>
      <c r="I116" s="31">
        <v>0</v>
      </c>
      <c r="J116" s="97">
        <f t="shared" si="8"/>
        <v>0</v>
      </c>
      <c r="K116" s="98"/>
      <c r="L116" s="99"/>
    </row>
    <row r="117" spans="1:12" ht="15" customHeight="1">
      <c r="A117" s="254"/>
      <c r="B117" s="257"/>
      <c r="C117" s="260"/>
      <c r="D117" s="96" t="s">
        <v>20</v>
      </c>
      <c r="E117" s="31">
        <v>0</v>
      </c>
      <c r="F117" s="31">
        <v>0</v>
      </c>
      <c r="G117" s="31">
        <v>0</v>
      </c>
      <c r="H117" s="31">
        <v>0</v>
      </c>
      <c r="I117" s="31">
        <v>0</v>
      </c>
      <c r="J117" s="97">
        <f t="shared" si="8"/>
        <v>0</v>
      </c>
      <c r="K117" s="98"/>
      <c r="L117" s="99"/>
    </row>
    <row r="118" spans="1:12" ht="13.5" customHeight="1" thickBot="1">
      <c r="A118" s="255"/>
      <c r="B118" s="258"/>
      <c r="C118" s="261"/>
      <c r="D118" s="100" t="s">
        <v>21</v>
      </c>
      <c r="E118" s="34">
        <v>0</v>
      </c>
      <c r="F118" s="34">
        <v>0</v>
      </c>
      <c r="G118" s="34">
        <v>0</v>
      </c>
      <c r="H118" s="34">
        <v>0</v>
      </c>
      <c r="I118" s="34">
        <v>0</v>
      </c>
      <c r="J118" s="101">
        <f t="shared" si="8"/>
        <v>0</v>
      </c>
      <c r="K118" s="102"/>
      <c r="L118" s="103"/>
    </row>
    <row r="119" spans="1:12" ht="18" customHeight="1">
      <c r="A119" s="253" t="s">
        <v>79</v>
      </c>
      <c r="B119" s="256" t="s">
        <v>80</v>
      </c>
      <c r="C119" s="259">
        <v>2019</v>
      </c>
      <c r="D119" s="92" t="s">
        <v>16</v>
      </c>
      <c r="E119" s="28">
        <v>0</v>
      </c>
      <c r="F119" s="28">
        <v>0</v>
      </c>
      <c r="G119" s="28">
        <v>0</v>
      </c>
      <c r="H119" s="28">
        <v>0</v>
      </c>
      <c r="I119" s="28">
        <v>0</v>
      </c>
      <c r="J119" s="93">
        <f t="shared" si="8"/>
        <v>0</v>
      </c>
      <c r="K119" s="94"/>
      <c r="L119" s="95"/>
    </row>
    <row r="120" spans="1:12" ht="14.25" customHeight="1">
      <c r="A120" s="254"/>
      <c r="B120" s="257"/>
      <c r="C120" s="260"/>
      <c r="D120" s="96" t="s">
        <v>19</v>
      </c>
      <c r="E120" s="31">
        <v>0</v>
      </c>
      <c r="F120" s="31">
        <v>0</v>
      </c>
      <c r="G120" s="31">
        <v>0</v>
      </c>
      <c r="H120" s="31">
        <v>0</v>
      </c>
      <c r="I120" s="31">
        <v>0</v>
      </c>
      <c r="J120" s="97">
        <f t="shared" si="8"/>
        <v>0</v>
      </c>
      <c r="K120" s="98"/>
      <c r="L120" s="99"/>
    </row>
    <row r="121" spans="1:12" ht="14.25" customHeight="1">
      <c r="A121" s="254"/>
      <c r="B121" s="257"/>
      <c r="C121" s="260"/>
      <c r="D121" s="96" t="s">
        <v>20</v>
      </c>
      <c r="E121" s="31">
        <v>0</v>
      </c>
      <c r="F121" s="31">
        <v>0</v>
      </c>
      <c r="G121" s="31">
        <v>0</v>
      </c>
      <c r="H121" s="31">
        <v>0</v>
      </c>
      <c r="I121" s="31">
        <v>0</v>
      </c>
      <c r="J121" s="97">
        <f t="shared" si="8"/>
        <v>0</v>
      </c>
      <c r="K121" s="98"/>
      <c r="L121" s="99"/>
    </row>
    <row r="122" spans="1:12" ht="18" customHeight="1" thickBot="1">
      <c r="A122" s="255"/>
      <c r="B122" s="258"/>
      <c r="C122" s="261"/>
      <c r="D122" s="100" t="s">
        <v>21</v>
      </c>
      <c r="E122" s="34">
        <v>0</v>
      </c>
      <c r="F122" s="34">
        <v>0</v>
      </c>
      <c r="G122" s="34">
        <v>0</v>
      </c>
      <c r="H122" s="34">
        <v>0</v>
      </c>
      <c r="I122" s="34">
        <v>0</v>
      </c>
      <c r="J122" s="101">
        <f t="shared" si="8"/>
        <v>0</v>
      </c>
      <c r="K122" s="102"/>
      <c r="L122" s="103"/>
    </row>
    <row r="123" spans="1:12" ht="15" customHeight="1">
      <c r="A123" s="253" t="s">
        <v>81</v>
      </c>
      <c r="B123" s="256" t="s">
        <v>82</v>
      </c>
      <c r="C123" s="259">
        <v>2019</v>
      </c>
      <c r="D123" s="92" t="s">
        <v>16</v>
      </c>
      <c r="E123" s="28">
        <v>0</v>
      </c>
      <c r="F123" s="28">
        <v>0</v>
      </c>
      <c r="G123" s="28">
        <v>0</v>
      </c>
      <c r="H123" s="28">
        <v>0</v>
      </c>
      <c r="I123" s="28">
        <v>0</v>
      </c>
      <c r="J123" s="93">
        <f t="shared" si="8"/>
        <v>0</v>
      </c>
      <c r="K123" s="94"/>
      <c r="L123" s="95"/>
    </row>
    <row r="124" spans="1:12" ht="15" customHeight="1">
      <c r="A124" s="254"/>
      <c r="B124" s="257"/>
      <c r="C124" s="260"/>
      <c r="D124" s="96" t="s">
        <v>19</v>
      </c>
      <c r="E124" s="31">
        <v>0</v>
      </c>
      <c r="F124" s="31">
        <v>0</v>
      </c>
      <c r="G124" s="31">
        <v>0</v>
      </c>
      <c r="H124" s="31">
        <v>0</v>
      </c>
      <c r="I124" s="31">
        <v>0</v>
      </c>
      <c r="J124" s="97">
        <f t="shared" si="8"/>
        <v>0</v>
      </c>
      <c r="K124" s="98"/>
      <c r="L124" s="99"/>
    </row>
    <row r="125" spans="1:12" ht="15.75" customHeight="1">
      <c r="A125" s="254"/>
      <c r="B125" s="257"/>
      <c r="C125" s="260"/>
      <c r="D125" s="96" t="s">
        <v>20</v>
      </c>
      <c r="E125" s="31">
        <v>0</v>
      </c>
      <c r="F125" s="31">
        <v>0</v>
      </c>
      <c r="G125" s="31">
        <v>0</v>
      </c>
      <c r="H125" s="31">
        <v>0</v>
      </c>
      <c r="I125" s="31">
        <v>0</v>
      </c>
      <c r="J125" s="97">
        <f t="shared" si="8"/>
        <v>0</v>
      </c>
      <c r="K125" s="98"/>
      <c r="L125" s="99"/>
    </row>
    <row r="126" spans="1:12" ht="15.75" customHeight="1" thickBot="1">
      <c r="A126" s="255"/>
      <c r="B126" s="258"/>
      <c r="C126" s="261"/>
      <c r="D126" s="100" t="s">
        <v>21</v>
      </c>
      <c r="E126" s="34">
        <v>0</v>
      </c>
      <c r="F126" s="34">
        <v>0</v>
      </c>
      <c r="G126" s="34">
        <v>0</v>
      </c>
      <c r="H126" s="34">
        <v>0</v>
      </c>
      <c r="I126" s="34">
        <v>0</v>
      </c>
      <c r="J126" s="101">
        <f t="shared" si="8"/>
        <v>0</v>
      </c>
      <c r="K126" s="102"/>
      <c r="L126" s="103"/>
    </row>
    <row r="127" spans="1:12" ht="12.75" customHeight="1">
      <c r="A127" s="253" t="s">
        <v>83</v>
      </c>
      <c r="B127" s="256" t="s">
        <v>84</v>
      </c>
      <c r="C127" s="259">
        <v>2018</v>
      </c>
      <c r="D127" s="92" t="s">
        <v>16</v>
      </c>
      <c r="E127" s="28">
        <v>0</v>
      </c>
      <c r="F127" s="28">
        <v>0</v>
      </c>
      <c r="G127" s="28">
        <v>0</v>
      </c>
      <c r="H127" s="28">
        <v>0</v>
      </c>
      <c r="I127" s="28">
        <v>0</v>
      </c>
      <c r="J127" s="93">
        <f t="shared" si="8"/>
        <v>0</v>
      </c>
      <c r="K127" s="94"/>
      <c r="L127" s="95"/>
    </row>
    <row r="128" spans="1:12" ht="15" customHeight="1">
      <c r="A128" s="254"/>
      <c r="B128" s="257"/>
      <c r="C128" s="260"/>
      <c r="D128" s="96" t="s">
        <v>19</v>
      </c>
      <c r="E128" s="31">
        <v>0</v>
      </c>
      <c r="F128" s="31">
        <v>0</v>
      </c>
      <c r="G128" s="31">
        <v>0</v>
      </c>
      <c r="H128" s="31">
        <v>0</v>
      </c>
      <c r="I128" s="31">
        <v>0</v>
      </c>
      <c r="J128" s="97">
        <f t="shared" si="8"/>
        <v>0</v>
      </c>
      <c r="K128" s="98"/>
      <c r="L128" s="99"/>
    </row>
    <row r="129" spans="1:12" ht="12.75" customHeight="1">
      <c r="A129" s="254"/>
      <c r="B129" s="257"/>
      <c r="C129" s="260"/>
      <c r="D129" s="96" t="s">
        <v>20</v>
      </c>
      <c r="E129" s="31">
        <v>0</v>
      </c>
      <c r="F129" s="31">
        <v>0</v>
      </c>
      <c r="G129" s="31">
        <v>0</v>
      </c>
      <c r="H129" s="31">
        <v>0</v>
      </c>
      <c r="I129" s="31">
        <v>0</v>
      </c>
      <c r="J129" s="97">
        <f t="shared" si="8"/>
        <v>0</v>
      </c>
      <c r="K129" s="98"/>
      <c r="L129" s="99"/>
    </row>
    <row r="130" spans="1:12" ht="13.5" customHeight="1" thickBot="1">
      <c r="A130" s="255"/>
      <c r="B130" s="258"/>
      <c r="C130" s="261"/>
      <c r="D130" s="100" t="s">
        <v>21</v>
      </c>
      <c r="E130" s="34">
        <v>0</v>
      </c>
      <c r="F130" s="34">
        <v>0</v>
      </c>
      <c r="G130" s="34">
        <v>0</v>
      </c>
      <c r="H130" s="34">
        <v>0</v>
      </c>
      <c r="I130" s="34">
        <v>0</v>
      </c>
      <c r="J130" s="101">
        <f t="shared" si="8"/>
        <v>0</v>
      </c>
      <c r="K130" s="102"/>
      <c r="L130" s="103"/>
    </row>
    <row r="131" spans="1:12" ht="15" customHeight="1">
      <c r="A131" s="253" t="s">
        <v>85</v>
      </c>
      <c r="B131" s="256" t="s">
        <v>86</v>
      </c>
      <c r="C131" s="259">
        <v>2018</v>
      </c>
      <c r="D131" s="92" t="s">
        <v>16</v>
      </c>
      <c r="E131" s="28">
        <v>0</v>
      </c>
      <c r="F131" s="28">
        <v>0</v>
      </c>
      <c r="G131" s="28">
        <v>0</v>
      </c>
      <c r="H131" s="28">
        <v>0</v>
      </c>
      <c r="I131" s="28">
        <v>0</v>
      </c>
      <c r="J131" s="93">
        <f t="shared" si="8"/>
        <v>0</v>
      </c>
      <c r="K131" s="94"/>
      <c r="L131" s="95"/>
    </row>
    <row r="132" spans="1:12" ht="16.5" customHeight="1">
      <c r="A132" s="254"/>
      <c r="B132" s="257"/>
      <c r="C132" s="260"/>
      <c r="D132" s="96" t="s">
        <v>19</v>
      </c>
      <c r="E132" s="31">
        <v>0</v>
      </c>
      <c r="F132" s="31">
        <v>0</v>
      </c>
      <c r="G132" s="31">
        <v>0</v>
      </c>
      <c r="H132" s="31">
        <v>0</v>
      </c>
      <c r="I132" s="31">
        <v>0</v>
      </c>
      <c r="J132" s="97">
        <f t="shared" si="8"/>
        <v>0</v>
      </c>
      <c r="K132" s="98"/>
      <c r="L132" s="99"/>
    </row>
    <row r="133" spans="1:12" ht="13.5" customHeight="1">
      <c r="A133" s="254"/>
      <c r="B133" s="257"/>
      <c r="C133" s="260"/>
      <c r="D133" s="96" t="s">
        <v>20</v>
      </c>
      <c r="E133" s="31">
        <v>0</v>
      </c>
      <c r="F133" s="31">
        <v>0</v>
      </c>
      <c r="G133" s="31">
        <v>0</v>
      </c>
      <c r="H133" s="31">
        <v>0</v>
      </c>
      <c r="I133" s="31">
        <v>0</v>
      </c>
      <c r="J133" s="97">
        <f t="shared" si="8"/>
        <v>0</v>
      </c>
      <c r="K133" s="98"/>
      <c r="L133" s="99"/>
    </row>
    <row r="134" spans="1:12" ht="16.5" customHeight="1" thickBot="1">
      <c r="A134" s="255"/>
      <c r="B134" s="258"/>
      <c r="C134" s="261"/>
      <c r="D134" s="100" t="s">
        <v>21</v>
      </c>
      <c r="E134" s="34">
        <v>0</v>
      </c>
      <c r="F134" s="34">
        <v>0</v>
      </c>
      <c r="G134" s="34">
        <v>0</v>
      </c>
      <c r="H134" s="34">
        <v>0</v>
      </c>
      <c r="I134" s="34">
        <v>0</v>
      </c>
      <c r="J134" s="101">
        <f t="shared" si="8"/>
        <v>0</v>
      </c>
      <c r="K134" s="102"/>
      <c r="L134" s="103"/>
    </row>
    <row r="135" spans="1:12" ht="13.5" customHeight="1">
      <c r="A135" s="253" t="s">
        <v>87</v>
      </c>
      <c r="B135" s="256" t="s">
        <v>88</v>
      </c>
      <c r="C135" s="259">
        <v>2018</v>
      </c>
      <c r="D135" s="92" t="s">
        <v>16</v>
      </c>
      <c r="E135" s="28">
        <v>0</v>
      </c>
      <c r="F135" s="28">
        <v>0</v>
      </c>
      <c r="G135" s="28">
        <v>0</v>
      </c>
      <c r="H135" s="28">
        <v>0</v>
      </c>
      <c r="I135" s="28">
        <v>0</v>
      </c>
      <c r="J135" s="93">
        <f t="shared" ref="J135:J198" si="13">SUM(G135:I135)</f>
        <v>0</v>
      </c>
      <c r="K135" s="94"/>
      <c r="L135" s="95"/>
    </row>
    <row r="136" spans="1:12" ht="13.5" customHeight="1">
      <c r="A136" s="254"/>
      <c r="B136" s="257"/>
      <c r="C136" s="260"/>
      <c r="D136" s="96" t="s">
        <v>19</v>
      </c>
      <c r="E136" s="31">
        <v>0</v>
      </c>
      <c r="F136" s="31">
        <v>0</v>
      </c>
      <c r="G136" s="31">
        <v>0</v>
      </c>
      <c r="H136" s="31">
        <v>0</v>
      </c>
      <c r="I136" s="31">
        <v>0</v>
      </c>
      <c r="J136" s="97">
        <f t="shared" si="13"/>
        <v>0</v>
      </c>
      <c r="K136" s="98"/>
      <c r="L136" s="99"/>
    </row>
    <row r="137" spans="1:12" ht="16.5" customHeight="1">
      <c r="A137" s="254"/>
      <c r="B137" s="257"/>
      <c r="C137" s="260"/>
      <c r="D137" s="96" t="s">
        <v>20</v>
      </c>
      <c r="E137" s="31">
        <v>0</v>
      </c>
      <c r="F137" s="31">
        <v>0</v>
      </c>
      <c r="G137" s="31">
        <v>0</v>
      </c>
      <c r="H137" s="31">
        <v>0</v>
      </c>
      <c r="I137" s="31">
        <v>0</v>
      </c>
      <c r="J137" s="97">
        <f t="shared" si="13"/>
        <v>0</v>
      </c>
      <c r="K137" s="98"/>
      <c r="L137" s="99"/>
    </row>
    <row r="138" spans="1:12" ht="14.25" customHeight="1" thickBot="1">
      <c r="A138" s="255"/>
      <c r="B138" s="258"/>
      <c r="C138" s="261"/>
      <c r="D138" s="100" t="s">
        <v>21</v>
      </c>
      <c r="E138" s="34">
        <v>0</v>
      </c>
      <c r="F138" s="34">
        <v>0</v>
      </c>
      <c r="G138" s="34">
        <v>0</v>
      </c>
      <c r="H138" s="34">
        <v>0</v>
      </c>
      <c r="I138" s="34">
        <v>0</v>
      </c>
      <c r="J138" s="101">
        <f t="shared" si="13"/>
        <v>0</v>
      </c>
      <c r="K138" s="102"/>
      <c r="L138" s="103"/>
    </row>
    <row r="139" spans="1:12" ht="13.5" customHeight="1">
      <c r="A139" s="253" t="s">
        <v>89</v>
      </c>
      <c r="B139" s="256" t="s">
        <v>90</v>
      </c>
      <c r="C139" s="259">
        <v>2019</v>
      </c>
      <c r="D139" s="92" t="s">
        <v>16</v>
      </c>
      <c r="E139" s="28">
        <v>0</v>
      </c>
      <c r="F139" s="28">
        <v>0</v>
      </c>
      <c r="G139" s="28">
        <v>0</v>
      </c>
      <c r="H139" s="28">
        <v>0</v>
      </c>
      <c r="I139" s="28">
        <v>0</v>
      </c>
      <c r="J139" s="93">
        <f t="shared" si="13"/>
        <v>0</v>
      </c>
      <c r="K139" s="94"/>
      <c r="L139" s="95"/>
    </row>
    <row r="140" spans="1:12" ht="15.75" customHeight="1">
      <c r="A140" s="254"/>
      <c r="B140" s="257"/>
      <c r="C140" s="260"/>
      <c r="D140" s="96" t="s">
        <v>19</v>
      </c>
      <c r="E140" s="31">
        <v>0</v>
      </c>
      <c r="F140" s="31">
        <v>0</v>
      </c>
      <c r="G140" s="31">
        <v>0</v>
      </c>
      <c r="H140" s="31">
        <v>0</v>
      </c>
      <c r="I140" s="31">
        <v>0</v>
      </c>
      <c r="J140" s="97">
        <f t="shared" si="13"/>
        <v>0</v>
      </c>
      <c r="K140" s="98"/>
      <c r="L140" s="99"/>
    </row>
    <row r="141" spans="1:12" ht="15.75" customHeight="1">
      <c r="A141" s="254"/>
      <c r="B141" s="257"/>
      <c r="C141" s="260"/>
      <c r="D141" s="96" t="s">
        <v>20</v>
      </c>
      <c r="E141" s="31">
        <v>0</v>
      </c>
      <c r="F141" s="31">
        <v>0</v>
      </c>
      <c r="G141" s="31">
        <v>0</v>
      </c>
      <c r="H141" s="31">
        <v>0</v>
      </c>
      <c r="I141" s="31">
        <v>0</v>
      </c>
      <c r="J141" s="97">
        <f t="shared" si="13"/>
        <v>0</v>
      </c>
      <c r="K141" s="98"/>
      <c r="L141" s="99"/>
    </row>
    <row r="142" spans="1:12" ht="15.75" customHeight="1" thickBot="1">
      <c r="A142" s="255"/>
      <c r="B142" s="258"/>
      <c r="C142" s="261"/>
      <c r="D142" s="100" t="s">
        <v>21</v>
      </c>
      <c r="E142" s="34">
        <v>0</v>
      </c>
      <c r="F142" s="34">
        <v>0</v>
      </c>
      <c r="G142" s="34">
        <v>0</v>
      </c>
      <c r="H142" s="34">
        <v>0</v>
      </c>
      <c r="I142" s="34">
        <v>0</v>
      </c>
      <c r="J142" s="101">
        <f t="shared" si="13"/>
        <v>0</v>
      </c>
      <c r="K142" s="102"/>
      <c r="L142" s="103"/>
    </row>
    <row r="143" spans="1:12" ht="15.75" customHeight="1">
      <c r="A143" s="253" t="s">
        <v>91</v>
      </c>
      <c r="B143" s="256" t="s">
        <v>92</v>
      </c>
      <c r="C143" s="259">
        <v>2019</v>
      </c>
      <c r="D143" s="92" t="s">
        <v>16</v>
      </c>
      <c r="E143" s="28">
        <v>0</v>
      </c>
      <c r="F143" s="28">
        <v>0</v>
      </c>
      <c r="G143" s="28">
        <v>0</v>
      </c>
      <c r="H143" s="28">
        <v>0</v>
      </c>
      <c r="I143" s="28">
        <v>0</v>
      </c>
      <c r="J143" s="93">
        <f t="shared" si="13"/>
        <v>0</v>
      </c>
      <c r="K143" s="94"/>
      <c r="L143" s="95"/>
    </row>
    <row r="144" spans="1:12" ht="15" customHeight="1">
      <c r="A144" s="254"/>
      <c r="B144" s="257"/>
      <c r="C144" s="260"/>
      <c r="D144" s="96" t="s">
        <v>19</v>
      </c>
      <c r="E144" s="31">
        <v>0</v>
      </c>
      <c r="F144" s="31">
        <v>0</v>
      </c>
      <c r="G144" s="31">
        <v>0</v>
      </c>
      <c r="H144" s="31">
        <v>0</v>
      </c>
      <c r="I144" s="31">
        <v>0</v>
      </c>
      <c r="J144" s="97">
        <f t="shared" si="13"/>
        <v>0</v>
      </c>
      <c r="K144" s="98"/>
      <c r="L144" s="99"/>
    </row>
    <row r="145" spans="1:12" ht="14.25" customHeight="1">
      <c r="A145" s="254"/>
      <c r="B145" s="257"/>
      <c r="C145" s="260"/>
      <c r="D145" s="96" t="s">
        <v>20</v>
      </c>
      <c r="E145" s="31">
        <v>0</v>
      </c>
      <c r="F145" s="31">
        <v>0</v>
      </c>
      <c r="G145" s="31">
        <v>0</v>
      </c>
      <c r="H145" s="31">
        <v>0</v>
      </c>
      <c r="I145" s="31">
        <v>0</v>
      </c>
      <c r="J145" s="97">
        <f t="shared" si="13"/>
        <v>0</v>
      </c>
      <c r="K145" s="98"/>
      <c r="L145" s="99"/>
    </row>
    <row r="146" spans="1:12" ht="15.75" customHeight="1" thickBot="1">
      <c r="A146" s="255"/>
      <c r="B146" s="258"/>
      <c r="C146" s="261"/>
      <c r="D146" s="100" t="s">
        <v>21</v>
      </c>
      <c r="E146" s="34">
        <v>0</v>
      </c>
      <c r="F146" s="34">
        <v>0</v>
      </c>
      <c r="G146" s="34">
        <v>0</v>
      </c>
      <c r="H146" s="34">
        <v>0</v>
      </c>
      <c r="I146" s="34">
        <v>0</v>
      </c>
      <c r="J146" s="101">
        <f t="shared" si="13"/>
        <v>0</v>
      </c>
      <c r="K146" s="102"/>
      <c r="L146" s="103"/>
    </row>
    <row r="147" spans="1:12" ht="17.25" customHeight="1">
      <c r="A147" s="253" t="s">
        <v>93</v>
      </c>
      <c r="B147" s="256" t="s">
        <v>94</v>
      </c>
      <c r="C147" s="259">
        <v>2019</v>
      </c>
      <c r="D147" s="92" t="s">
        <v>16</v>
      </c>
      <c r="E147" s="28">
        <v>0</v>
      </c>
      <c r="F147" s="28">
        <v>0</v>
      </c>
      <c r="G147" s="28">
        <v>0</v>
      </c>
      <c r="H147" s="28">
        <v>0</v>
      </c>
      <c r="I147" s="28">
        <v>0</v>
      </c>
      <c r="J147" s="93">
        <f t="shared" si="13"/>
        <v>0</v>
      </c>
      <c r="K147" s="94"/>
      <c r="L147" s="95"/>
    </row>
    <row r="148" spans="1:12" ht="15" customHeight="1">
      <c r="A148" s="254"/>
      <c r="B148" s="257"/>
      <c r="C148" s="260"/>
      <c r="D148" s="96" t="s">
        <v>19</v>
      </c>
      <c r="E148" s="31">
        <v>0</v>
      </c>
      <c r="F148" s="31">
        <v>0</v>
      </c>
      <c r="G148" s="31">
        <v>0</v>
      </c>
      <c r="H148" s="31">
        <v>0</v>
      </c>
      <c r="I148" s="31">
        <v>0</v>
      </c>
      <c r="J148" s="97">
        <f t="shared" si="13"/>
        <v>0</v>
      </c>
      <c r="K148" s="98"/>
      <c r="L148" s="99"/>
    </row>
    <row r="149" spans="1:12" ht="17.25" customHeight="1">
      <c r="A149" s="254"/>
      <c r="B149" s="257"/>
      <c r="C149" s="260"/>
      <c r="D149" s="96" t="s">
        <v>20</v>
      </c>
      <c r="E149" s="31">
        <v>0</v>
      </c>
      <c r="F149" s="31">
        <v>0</v>
      </c>
      <c r="G149" s="31">
        <v>0</v>
      </c>
      <c r="H149" s="31">
        <v>0</v>
      </c>
      <c r="I149" s="31">
        <v>0</v>
      </c>
      <c r="J149" s="97">
        <f t="shared" si="13"/>
        <v>0</v>
      </c>
      <c r="K149" s="98"/>
      <c r="L149" s="99"/>
    </row>
    <row r="150" spans="1:12" ht="17.25" customHeight="1" thickBot="1">
      <c r="A150" s="255"/>
      <c r="B150" s="258"/>
      <c r="C150" s="261"/>
      <c r="D150" s="100" t="s">
        <v>21</v>
      </c>
      <c r="E150" s="34">
        <v>0</v>
      </c>
      <c r="F150" s="34">
        <v>0</v>
      </c>
      <c r="G150" s="34">
        <v>0</v>
      </c>
      <c r="H150" s="34">
        <v>0</v>
      </c>
      <c r="I150" s="34">
        <v>0</v>
      </c>
      <c r="J150" s="101">
        <f t="shared" si="13"/>
        <v>0</v>
      </c>
      <c r="K150" s="102"/>
      <c r="L150" s="103"/>
    </row>
    <row r="151" spans="1:12" ht="15.75" customHeight="1">
      <c r="A151" s="253" t="s">
        <v>95</v>
      </c>
      <c r="B151" s="256" t="s">
        <v>96</v>
      </c>
      <c r="C151" s="259">
        <v>2020</v>
      </c>
      <c r="D151" s="92" t="s">
        <v>16</v>
      </c>
      <c r="E151" s="28">
        <v>0</v>
      </c>
      <c r="F151" s="28">
        <v>0</v>
      </c>
      <c r="G151" s="28">
        <v>0</v>
      </c>
      <c r="H151" s="28">
        <v>0</v>
      </c>
      <c r="I151" s="28">
        <v>0</v>
      </c>
      <c r="J151" s="93">
        <f t="shared" si="13"/>
        <v>0</v>
      </c>
      <c r="K151" s="94"/>
      <c r="L151" s="95"/>
    </row>
    <row r="152" spans="1:12" ht="17.25" customHeight="1">
      <c r="A152" s="254"/>
      <c r="B152" s="257"/>
      <c r="C152" s="260"/>
      <c r="D152" s="96" t="s">
        <v>19</v>
      </c>
      <c r="E152" s="31">
        <v>0</v>
      </c>
      <c r="F152" s="31">
        <v>0</v>
      </c>
      <c r="G152" s="31">
        <v>0</v>
      </c>
      <c r="H152" s="31">
        <v>0</v>
      </c>
      <c r="I152" s="31">
        <v>0</v>
      </c>
      <c r="J152" s="97">
        <f t="shared" si="13"/>
        <v>0</v>
      </c>
      <c r="K152" s="98"/>
      <c r="L152" s="99"/>
    </row>
    <row r="153" spans="1:12" ht="17.25" customHeight="1">
      <c r="A153" s="254"/>
      <c r="B153" s="257"/>
      <c r="C153" s="260"/>
      <c r="D153" s="96" t="s">
        <v>20</v>
      </c>
      <c r="E153" s="31">
        <v>0</v>
      </c>
      <c r="F153" s="31">
        <v>0</v>
      </c>
      <c r="G153" s="31">
        <v>0</v>
      </c>
      <c r="H153" s="31">
        <v>0</v>
      </c>
      <c r="I153" s="31">
        <v>0</v>
      </c>
      <c r="J153" s="97">
        <f t="shared" si="13"/>
        <v>0</v>
      </c>
      <c r="K153" s="98"/>
      <c r="L153" s="99"/>
    </row>
    <row r="154" spans="1:12" ht="17.25" customHeight="1" thickBot="1">
      <c r="A154" s="255"/>
      <c r="B154" s="258"/>
      <c r="C154" s="261"/>
      <c r="D154" s="100" t="s">
        <v>21</v>
      </c>
      <c r="E154" s="34">
        <v>0</v>
      </c>
      <c r="F154" s="34">
        <v>0</v>
      </c>
      <c r="G154" s="34">
        <v>0</v>
      </c>
      <c r="H154" s="34">
        <v>0</v>
      </c>
      <c r="I154" s="34">
        <v>0</v>
      </c>
      <c r="J154" s="101">
        <f t="shared" si="13"/>
        <v>0</v>
      </c>
      <c r="K154" s="102"/>
      <c r="L154" s="103"/>
    </row>
    <row r="155" spans="1:12" ht="15.75" customHeight="1">
      <c r="A155" s="253" t="s">
        <v>97</v>
      </c>
      <c r="B155" s="256" t="s">
        <v>98</v>
      </c>
      <c r="C155" s="259">
        <v>2020</v>
      </c>
      <c r="D155" s="92" t="s">
        <v>16</v>
      </c>
      <c r="E155" s="28">
        <v>0</v>
      </c>
      <c r="F155" s="28">
        <v>0</v>
      </c>
      <c r="G155" s="28">
        <v>0</v>
      </c>
      <c r="H155" s="28">
        <v>0</v>
      </c>
      <c r="I155" s="28">
        <v>0</v>
      </c>
      <c r="J155" s="93">
        <f t="shared" si="13"/>
        <v>0</v>
      </c>
      <c r="K155" s="94"/>
      <c r="L155" s="95"/>
    </row>
    <row r="156" spans="1:12" ht="18" customHeight="1">
      <c r="A156" s="254"/>
      <c r="B156" s="257"/>
      <c r="C156" s="260"/>
      <c r="D156" s="96" t="s">
        <v>19</v>
      </c>
      <c r="E156" s="31">
        <v>0</v>
      </c>
      <c r="F156" s="31">
        <v>0</v>
      </c>
      <c r="G156" s="31">
        <v>0</v>
      </c>
      <c r="H156" s="31">
        <v>0</v>
      </c>
      <c r="I156" s="31">
        <v>0</v>
      </c>
      <c r="J156" s="97">
        <f t="shared" si="13"/>
        <v>0</v>
      </c>
      <c r="K156" s="98"/>
      <c r="L156" s="99"/>
    </row>
    <row r="157" spans="1:12" ht="15" customHeight="1">
      <c r="A157" s="254"/>
      <c r="B157" s="257"/>
      <c r="C157" s="260"/>
      <c r="D157" s="96" t="s">
        <v>20</v>
      </c>
      <c r="E157" s="31">
        <v>0</v>
      </c>
      <c r="F157" s="31">
        <v>0</v>
      </c>
      <c r="G157" s="31">
        <v>0</v>
      </c>
      <c r="H157" s="31">
        <v>0</v>
      </c>
      <c r="I157" s="31">
        <v>0</v>
      </c>
      <c r="J157" s="97">
        <f t="shared" si="13"/>
        <v>0</v>
      </c>
      <c r="K157" s="98"/>
      <c r="L157" s="99"/>
    </row>
    <row r="158" spans="1:12" ht="15.75" customHeight="1" thickBot="1">
      <c r="A158" s="255"/>
      <c r="B158" s="258"/>
      <c r="C158" s="261"/>
      <c r="D158" s="100" t="s">
        <v>21</v>
      </c>
      <c r="E158" s="34">
        <v>0</v>
      </c>
      <c r="F158" s="34">
        <v>0</v>
      </c>
      <c r="G158" s="34">
        <v>0</v>
      </c>
      <c r="H158" s="34">
        <v>0</v>
      </c>
      <c r="I158" s="34">
        <v>0</v>
      </c>
      <c r="J158" s="101">
        <f t="shared" si="13"/>
        <v>0</v>
      </c>
      <c r="K158" s="102"/>
      <c r="L158" s="103"/>
    </row>
    <row r="159" spans="1:12" ht="15" customHeight="1">
      <c r="A159" s="253" t="s">
        <v>99</v>
      </c>
      <c r="B159" s="256" t="s">
        <v>100</v>
      </c>
      <c r="C159" s="259">
        <v>2020</v>
      </c>
      <c r="D159" s="92" t="s">
        <v>16</v>
      </c>
      <c r="E159" s="28">
        <v>0</v>
      </c>
      <c r="F159" s="28">
        <v>0</v>
      </c>
      <c r="G159" s="28">
        <v>0</v>
      </c>
      <c r="H159" s="28">
        <v>0</v>
      </c>
      <c r="I159" s="28">
        <v>0</v>
      </c>
      <c r="J159" s="93">
        <f t="shared" si="13"/>
        <v>0</v>
      </c>
      <c r="K159" s="104"/>
      <c r="L159" s="105"/>
    </row>
    <row r="160" spans="1:12" ht="14.25" customHeight="1">
      <c r="A160" s="254"/>
      <c r="B160" s="257"/>
      <c r="C160" s="260"/>
      <c r="D160" s="96" t="s">
        <v>19</v>
      </c>
      <c r="E160" s="31">
        <v>0</v>
      </c>
      <c r="F160" s="31">
        <v>0</v>
      </c>
      <c r="G160" s="31">
        <v>0</v>
      </c>
      <c r="H160" s="31">
        <v>0</v>
      </c>
      <c r="I160" s="31">
        <v>0</v>
      </c>
      <c r="J160" s="97">
        <f t="shared" si="13"/>
        <v>0</v>
      </c>
      <c r="K160" s="106"/>
      <c r="L160" s="107"/>
    </row>
    <row r="161" spans="1:12" ht="17.25" customHeight="1">
      <c r="A161" s="254"/>
      <c r="B161" s="257"/>
      <c r="C161" s="260"/>
      <c r="D161" s="96" t="s">
        <v>20</v>
      </c>
      <c r="E161" s="31">
        <v>0</v>
      </c>
      <c r="F161" s="31">
        <v>0</v>
      </c>
      <c r="G161" s="31">
        <v>0</v>
      </c>
      <c r="H161" s="31">
        <v>0</v>
      </c>
      <c r="I161" s="31">
        <v>0</v>
      </c>
      <c r="J161" s="97">
        <f t="shared" si="13"/>
        <v>0</v>
      </c>
      <c r="K161" s="106"/>
      <c r="L161" s="107"/>
    </row>
    <row r="162" spans="1:12" ht="15.75" customHeight="1" thickBot="1">
      <c r="A162" s="255"/>
      <c r="B162" s="258"/>
      <c r="C162" s="261"/>
      <c r="D162" s="100" t="s">
        <v>21</v>
      </c>
      <c r="E162" s="34">
        <v>0</v>
      </c>
      <c r="F162" s="34">
        <v>0</v>
      </c>
      <c r="G162" s="34">
        <v>0</v>
      </c>
      <c r="H162" s="34">
        <v>0</v>
      </c>
      <c r="I162" s="34">
        <v>0</v>
      </c>
      <c r="J162" s="101">
        <f t="shared" si="13"/>
        <v>0</v>
      </c>
      <c r="K162" s="108"/>
      <c r="L162" s="109"/>
    </row>
    <row r="163" spans="1:12" ht="15.75" customHeight="1">
      <c r="A163" s="253" t="s">
        <v>101</v>
      </c>
      <c r="B163" s="256" t="s">
        <v>102</v>
      </c>
      <c r="C163" s="259">
        <v>2020</v>
      </c>
      <c r="D163" s="92" t="s">
        <v>16</v>
      </c>
      <c r="E163" s="28">
        <v>0</v>
      </c>
      <c r="F163" s="28">
        <v>0</v>
      </c>
      <c r="G163" s="28">
        <v>0</v>
      </c>
      <c r="H163" s="28">
        <v>0</v>
      </c>
      <c r="I163" s="28">
        <v>0</v>
      </c>
      <c r="J163" s="93">
        <f t="shared" si="13"/>
        <v>0</v>
      </c>
      <c r="K163" s="110"/>
      <c r="L163" s="111"/>
    </row>
    <row r="164" spans="1:12" ht="15.75" customHeight="1">
      <c r="A164" s="254"/>
      <c r="B164" s="257"/>
      <c r="C164" s="260"/>
      <c r="D164" s="96" t="s">
        <v>19</v>
      </c>
      <c r="E164" s="31">
        <v>0</v>
      </c>
      <c r="F164" s="31">
        <v>0</v>
      </c>
      <c r="G164" s="31">
        <v>0</v>
      </c>
      <c r="H164" s="31">
        <v>0</v>
      </c>
      <c r="I164" s="31">
        <v>0</v>
      </c>
      <c r="J164" s="97">
        <f t="shared" si="13"/>
        <v>0</v>
      </c>
      <c r="K164" s="112"/>
      <c r="L164" s="113"/>
    </row>
    <row r="165" spans="1:12" ht="14.25" customHeight="1">
      <c r="A165" s="254"/>
      <c r="B165" s="257"/>
      <c r="C165" s="260"/>
      <c r="D165" s="96" t="s">
        <v>20</v>
      </c>
      <c r="E165" s="31">
        <v>0</v>
      </c>
      <c r="F165" s="31">
        <v>0</v>
      </c>
      <c r="G165" s="31">
        <v>0</v>
      </c>
      <c r="H165" s="31">
        <v>0</v>
      </c>
      <c r="I165" s="31">
        <v>0</v>
      </c>
      <c r="J165" s="97">
        <f t="shared" si="13"/>
        <v>0</v>
      </c>
      <c r="K165" s="112"/>
      <c r="L165" s="113"/>
    </row>
    <row r="166" spans="1:12" ht="15.75" customHeight="1" thickBot="1">
      <c r="A166" s="255"/>
      <c r="B166" s="258"/>
      <c r="C166" s="261"/>
      <c r="D166" s="100" t="s">
        <v>21</v>
      </c>
      <c r="E166" s="34">
        <v>0</v>
      </c>
      <c r="F166" s="34">
        <v>0</v>
      </c>
      <c r="G166" s="34">
        <v>0</v>
      </c>
      <c r="H166" s="34">
        <v>0</v>
      </c>
      <c r="I166" s="34">
        <v>0</v>
      </c>
      <c r="J166" s="101">
        <f t="shared" si="13"/>
        <v>0</v>
      </c>
      <c r="K166" s="114"/>
      <c r="L166" s="115"/>
    </row>
    <row r="167" spans="1:12" ht="18" customHeight="1">
      <c r="A167" s="265" t="s">
        <v>103</v>
      </c>
      <c r="B167" s="265" t="s">
        <v>104</v>
      </c>
      <c r="C167" s="265" t="s">
        <v>15</v>
      </c>
      <c r="D167" s="116" t="s">
        <v>16</v>
      </c>
      <c r="E167" s="117">
        <f t="shared" ref="E167:I170" si="14">E171+E175+E179+E183+E187+E191+E195+E199+E203+E207+E211+E215+E219+E223+E227+E231+E235+E239+E243</f>
        <v>0</v>
      </c>
      <c r="F167" s="117">
        <f t="shared" si="14"/>
        <v>0</v>
      </c>
      <c r="G167" s="117">
        <f t="shared" si="14"/>
        <v>0</v>
      </c>
      <c r="H167" s="117">
        <f t="shared" si="14"/>
        <v>0</v>
      </c>
      <c r="I167" s="117">
        <f t="shared" si="14"/>
        <v>0</v>
      </c>
      <c r="J167" s="118">
        <f t="shared" si="13"/>
        <v>0</v>
      </c>
      <c r="K167" s="267" t="s">
        <v>71</v>
      </c>
      <c r="L167" s="269" t="s">
        <v>105</v>
      </c>
    </row>
    <row r="168" spans="1:12" ht="19.5" customHeight="1">
      <c r="A168" s="265"/>
      <c r="B168" s="265"/>
      <c r="C168" s="265"/>
      <c r="D168" s="119" t="s">
        <v>19</v>
      </c>
      <c r="E168" s="120">
        <f t="shared" si="14"/>
        <v>0</v>
      </c>
      <c r="F168" s="120">
        <f t="shared" si="14"/>
        <v>0</v>
      </c>
      <c r="G168" s="120">
        <f t="shared" si="14"/>
        <v>0</v>
      </c>
      <c r="H168" s="120">
        <f t="shared" si="14"/>
        <v>0</v>
      </c>
      <c r="I168" s="120">
        <f t="shared" si="14"/>
        <v>0</v>
      </c>
      <c r="J168" s="118">
        <f t="shared" si="13"/>
        <v>0</v>
      </c>
      <c r="K168" s="267"/>
      <c r="L168" s="269"/>
    </row>
    <row r="169" spans="1:12" ht="15" customHeight="1">
      <c r="A169" s="265"/>
      <c r="B169" s="265"/>
      <c r="C169" s="265"/>
      <c r="D169" s="119" t="s">
        <v>20</v>
      </c>
      <c r="E169" s="120">
        <f t="shared" si="14"/>
        <v>0</v>
      </c>
      <c r="F169" s="120">
        <f t="shared" si="14"/>
        <v>0</v>
      </c>
      <c r="G169" s="120">
        <f t="shared" si="14"/>
        <v>0</v>
      </c>
      <c r="H169" s="120">
        <f t="shared" si="14"/>
        <v>0</v>
      </c>
      <c r="I169" s="120">
        <f t="shared" si="14"/>
        <v>0</v>
      </c>
      <c r="J169" s="118">
        <f t="shared" si="13"/>
        <v>0</v>
      </c>
      <c r="K169" s="267"/>
      <c r="L169" s="269"/>
    </row>
    <row r="170" spans="1:12" ht="16.5" customHeight="1" thickBot="1">
      <c r="A170" s="266"/>
      <c r="B170" s="266"/>
      <c r="C170" s="266"/>
      <c r="D170" s="121" t="s">
        <v>21</v>
      </c>
      <c r="E170" s="122">
        <f t="shared" si="14"/>
        <v>0</v>
      </c>
      <c r="F170" s="122">
        <f t="shared" si="14"/>
        <v>0</v>
      </c>
      <c r="G170" s="122">
        <f t="shared" si="14"/>
        <v>0</v>
      </c>
      <c r="H170" s="122">
        <f t="shared" si="14"/>
        <v>0</v>
      </c>
      <c r="I170" s="122">
        <f t="shared" si="14"/>
        <v>0</v>
      </c>
      <c r="J170" s="118">
        <f t="shared" si="13"/>
        <v>0</v>
      </c>
      <c r="K170" s="268"/>
      <c r="L170" s="270"/>
    </row>
    <row r="171" spans="1:12" ht="17.25" customHeight="1">
      <c r="A171" s="271" t="s">
        <v>106</v>
      </c>
      <c r="B171" s="274" t="s">
        <v>107</v>
      </c>
      <c r="C171" s="271">
        <v>2019</v>
      </c>
      <c r="D171" s="123" t="s">
        <v>16</v>
      </c>
      <c r="E171" s="28">
        <v>0</v>
      </c>
      <c r="F171" s="28">
        <v>0</v>
      </c>
      <c r="G171" s="28">
        <v>0</v>
      </c>
      <c r="H171" s="28">
        <v>0</v>
      </c>
      <c r="I171" s="28">
        <v>0</v>
      </c>
      <c r="J171" s="124">
        <f t="shared" si="13"/>
        <v>0</v>
      </c>
      <c r="K171" s="125"/>
      <c r="L171" s="126"/>
    </row>
    <row r="172" spans="1:12" ht="16.5" customHeight="1">
      <c r="A172" s="272"/>
      <c r="B172" s="275"/>
      <c r="C172" s="272"/>
      <c r="D172" s="127" t="s">
        <v>19</v>
      </c>
      <c r="E172" s="31">
        <v>0</v>
      </c>
      <c r="F172" s="31">
        <v>0</v>
      </c>
      <c r="G172" s="31">
        <v>0</v>
      </c>
      <c r="H172" s="31">
        <v>0</v>
      </c>
      <c r="I172" s="31">
        <v>0</v>
      </c>
      <c r="J172" s="128">
        <f t="shared" si="13"/>
        <v>0</v>
      </c>
      <c r="K172" s="129"/>
      <c r="L172" s="130"/>
    </row>
    <row r="173" spans="1:12" ht="14.25" customHeight="1">
      <c r="A173" s="272"/>
      <c r="B173" s="275"/>
      <c r="C173" s="272"/>
      <c r="D173" s="127" t="s">
        <v>20</v>
      </c>
      <c r="E173" s="31">
        <v>0</v>
      </c>
      <c r="F173" s="31">
        <v>0</v>
      </c>
      <c r="G173" s="31">
        <v>0</v>
      </c>
      <c r="H173" s="31">
        <v>0</v>
      </c>
      <c r="I173" s="31">
        <v>0</v>
      </c>
      <c r="J173" s="128">
        <f t="shared" si="13"/>
        <v>0</v>
      </c>
      <c r="K173" s="129"/>
      <c r="L173" s="130"/>
    </row>
    <row r="174" spans="1:12" ht="18.75" customHeight="1" thickBot="1">
      <c r="A174" s="273"/>
      <c r="B174" s="276"/>
      <c r="C174" s="273"/>
      <c r="D174" s="131" t="s">
        <v>21</v>
      </c>
      <c r="E174" s="34">
        <v>0</v>
      </c>
      <c r="F174" s="34">
        <v>0</v>
      </c>
      <c r="G174" s="34">
        <v>0</v>
      </c>
      <c r="H174" s="34">
        <v>0</v>
      </c>
      <c r="I174" s="34">
        <v>0</v>
      </c>
      <c r="J174" s="128">
        <f t="shared" si="13"/>
        <v>0</v>
      </c>
      <c r="K174" s="132"/>
      <c r="L174" s="133"/>
    </row>
    <row r="175" spans="1:12" ht="18" customHeight="1">
      <c r="A175" s="271" t="s">
        <v>108</v>
      </c>
      <c r="B175" s="274" t="s">
        <v>109</v>
      </c>
      <c r="C175" s="271">
        <v>2019</v>
      </c>
      <c r="D175" s="123" t="s">
        <v>16</v>
      </c>
      <c r="E175" s="28">
        <v>0</v>
      </c>
      <c r="F175" s="28">
        <v>0</v>
      </c>
      <c r="G175" s="28">
        <v>0</v>
      </c>
      <c r="H175" s="28">
        <v>0</v>
      </c>
      <c r="I175" s="28">
        <v>0</v>
      </c>
      <c r="J175" s="124">
        <f t="shared" si="13"/>
        <v>0</v>
      </c>
      <c r="K175" s="125"/>
      <c r="L175" s="126"/>
    </row>
    <row r="176" spans="1:12" ht="12.75" customHeight="1">
      <c r="A176" s="272"/>
      <c r="B176" s="275"/>
      <c r="C176" s="272"/>
      <c r="D176" s="127" t="s">
        <v>19</v>
      </c>
      <c r="E176" s="31">
        <v>0</v>
      </c>
      <c r="F176" s="31">
        <v>0</v>
      </c>
      <c r="G176" s="31">
        <v>0</v>
      </c>
      <c r="H176" s="31">
        <v>0</v>
      </c>
      <c r="I176" s="31">
        <v>0</v>
      </c>
      <c r="J176" s="128">
        <f t="shared" si="13"/>
        <v>0</v>
      </c>
      <c r="K176" s="129"/>
      <c r="L176" s="130"/>
    </row>
    <row r="177" spans="1:12" ht="15.75" customHeight="1">
      <c r="A177" s="272"/>
      <c r="B177" s="275"/>
      <c r="C177" s="272"/>
      <c r="D177" s="127" t="s">
        <v>20</v>
      </c>
      <c r="E177" s="31">
        <v>0</v>
      </c>
      <c r="F177" s="31">
        <v>0</v>
      </c>
      <c r="G177" s="31">
        <v>0</v>
      </c>
      <c r="H177" s="31">
        <v>0</v>
      </c>
      <c r="I177" s="31">
        <v>0</v>
      </c>
      <c r="J177" s="128">
        <f t="shared" si="13"/>
        <v>0</v>
      </c>
      <c r="K177" s="129"/>
      <c r="L177" s="130"/>
    </row>
    <row r="178" spans="1:12" ht="15" customHeight="1" thickBot="1">
      <c r="A178" s="273"/>
      <c r="B178" s="276"/>
      <c r="C178" s="273"/>
      <c r="D178" s="131" t="s">
        <v>21</v>
      </c>
      <c r="E178" s="34">
        <v>0</v>
      </c>
      <c r="F178" s="34">
        <v>0</v>
      </c>
      <c r="G178" s="34">
        <v>0</v>
      </c>
      <c r="H178" s="34">
        <v>0</v>
      </c>
      <c r="I178" s="34">
        <v>0</v>
      </c>
      <c r="J178" s="128">
        <f t="shared" si="13"/>
        <v>0</v>
      </c>
      <c r="K178" s="132"/>
      <c r="L178" s="133"/>
    </row>
    <row r="179" spans="1:12" ht="18" customHeight="1">
      <c r="A179" s="271" t="s">
        <v>110</v>
      </c>
      <c r="B179" s="274" t="s">
        <v>111</v>
      </c>
      <c r="C179" s="271">
        <v>2019</v>
      </c>
      <c r="D179" s="123" t="s">
        <v>16</v>
      </c>
      <c r="E179" s="28">
        <v>0</v>
      </c>
      <c r="F179" s="28">
        <v>0</v>
      </c>
      <c r="G179" s="28">
        <v>0</v>
      </c>
      <c r="H179" s="28">
        <v>0</v>
      </c>
      <c r="I179" s="28">
        <v>0</v>
      </c>
      <c r="J179" s="124">
        <f t="shared" si="13"/>
        <v>0</v>
      </c>
      <c r="K179" s="125"/>
      <c r="L179" s="126"/>
    </row>
    <row r="180" spans="1:12" ht="16.5" customHeight="1">
      <c r="A180" s="272"/>
      <c r="B180" s="275"/>
      <c r="C180" s="272"/>
      <c r="D180" s="127" t="s">
        <v>19</v>
      </c>
      <c r="E180" s="31">
        <v>0</v>
      </c>
      <c r="F180" s="31">
        <v>0</v>
      </c>
      <c r="G180" s="31">
        <v>0</v>
      </c>
      <c r="H180" s="31">
        <v>0</v>
      </c>
      <c r="I180" s="31">
        <v>0</v>
      </c>
      <c r="J180" s="128">
        <f t="shared" si="13"/>
        <v>0</v>
      </c>
      <c r="K180" s="129"/>
      <c r="L180" s="130"/>
    </row>
    <row r="181" spans="1:12" ht="14.25" customHeight="1">
      <c r="A181" s="272"/>
      <c r="B181" s="275"/>
      <c r="C181" s="272"/>
      <c r="D181" s="127" t="s">
        <v>20</v>
      </c>
      <c r="E181" s="31">
        <v>0</v>
      </c>
      <c r="F181" s="31">
        <v>0</v>
      </c>
      <c r="G181" s="31">
        <v>0</v>
      </c>
      <c r="H181" s="31">
        <v>0</v>
      </c>
      <c r="I181" s="31">
        <v>0</v>
      </c>
      <c r="J181" s="128">
        <f t="shared" si="13"/>
        <v>0</v>
      </c>
      <c r="K181" s="129"/>
      <c r="L181" s="130"/>
    </row>
    <row r="182" spans="1:12" ht="17.25" customHeight="1" thickBot="1">
      <c r="A182" s="273"/>
      <c r="B182" s="276"/>
      <c r="C182" s="273"/>
      <c r="D182" s="131" t="s">
        <v>21</v>
      </c>
      <c r="E182" s="34">
        <v>0</v>
      </c>
      <c r="F182" s="34">
        <v>0</v>
      </c>
      <c r="G182" s="34">
        <v>0</v>
      </c>
      <c r="H182" s="34">
        <v>0</v>
      </c>
      <c r="I182" s="34">
        <v>0</v>
      </c>
      <c r="J182" s="128">
        <f t="shared" si="13"/>
        <v>0</v>
      </c>
      <c r="K182" s="132"/>
      <c r="L182" s="133"/>
    </row>
    <row r="183" spans="1:12" ht="15" customHeight="1">
      <c r="A183" s="271" t="s">
        <v>112</v>
      </c>
      <c r="B183" s="274" t="s">
        <v>113</v>
      </c>
      <c r="C183" s="271">
        <v>2019</v>
      </c>
      <c r="D183" s="123" t="s">
        <v>16</v>
      </c>
      <c r="E183" s="28">
        <v>0</v>
      </c>
      <c r="F183" s="28">
        <v>0</v>
      </c>
      <c r="G183" s="28">
        <v>0</v>
      </c>
      <c r="H183" s="28">
        <v>0</v>
      </c>
      <c r="I183" s="28">
        <v>0</v>
      </c>
      <c r="J183" s="124">
        <f t="shared" si="13"/>
        <v>0</v>
      </c>
      <c r="K183" s="125"/>
      <c r="L183" s="126"/>
    </row>
    <row r="184" spans="1:12" ht="12.75" customHeight="1">
      <c r="A184" s="272"/>
      <c r="B184" s="275"/>
      <c r="C184" s="272"/>
      <c r="D184" s="127" t="s">
        <v>19</v>
      </c>
      <c r="E184" s="31">
        <v>0</v>
      </c>
      <c r="F184" s="31">
        <v>0</v>
      </c>
      <c r="G184" s="31">
        <v>0</v>
      </c>
      <c r="H184" s="31">
        <v>0</v>
      </c>
      <c r="I184" s="31">
        <v>0</v>
      </c>
      <c r="J184" s="128">
        <f t="shared" si="13"/>
        <v>0</v>
      </c>
      <c r="K184" s="129"/>
      <c r="L184" s="130"/>
    </row>
    <row r="185" spans="1:12" ht="13.5" customHeight="1">
      <c r="A185" s="272"/>
      <c r="B185" s="275"/>
      <c r="C185" s="272"/>
      <c r="D185" s="127" t="s">
        <v>20</v>
      </c>
      <c r="E185" s="31">
        <v>0</v>
      </c>
      <c r="F185" s="31">
        <v>0</v>
      </c>
      <c r="G185" s="31">
        <v>0</v>
      </c>
      <c r="H185" s="31">
        <v>0</v>
      </c>
      <c r="I185" s="31">
        <v>0</v>
      </c>
      <c r="J185" s="128">
        <f t="shared" si="13"/>
        <v>0</v>
      </c>
      <c r="K185" s="129"/>
      <c r="L185" s="130"/>
    </row>
    <row r="186" spans="1:12" ht="12.75" customHeight="1" thickBot="1">
      <c r="A186" s="273"/>
      <c r="B186" s="276"/>
      <c r="C186" s="273"/>
      <c r="D186" s="131" t="s">
        <v>21</v>
      </c>
      <c r="E186" s="34">
        <v>0</v>
      </c>
      <c r="F186" s="34">
        <v>0</v>
      </c>
      <c r="G186" s="34">
        <v>0</v>
      </c>
      <c r="H186" s="34">
        <v>0</v>
      </c>
      <c r="I186" s="34">
        <v>0</v>
      </c>
      <c r="J186" s="128">
        <f t="shared" si="13"/>
        <v>0</v>
      </c>
      <c r="K186" s="132"/>
      <c r="L186" s="133"/>
    </row>
    <row r="187" spans="1:12" ht="14.25" customHeight="1">
      <c r="A187" s="271" t="s">
        <v>114</v>
      </c>
      <c r="B187" s="274" t="s">
        <v>115</v>
      </c>
      <c r="C187" s="271">
        <v>2019</v>
      </c>
      <c r="D187" s="123" t="s">
        <v>16</v>
      </c>
      <c r="E187" s="28">
        <v>0</v>
      </c>
      <c r="F187" s="28">
        <v>0</v>
      </c>
      <c r="G187" s="28">
        <v>0</v>
      </c>
      <c r="H187" s="28">
        <v>0</v>
      </c>
      <c r="I187" s="28">
        <v>0</v>
      </c>
      <c r="J187" s="124">
        <f t="shared" si="13"/>
        <v>0</v>
      </c>
      <c r="K187" s="125"/>
      <c r="L187" s="126"/>
    </row>
    <row r="188" spans="1:12" ht="14.25" customHeight="1">
      <c r="A188" s="272"/>
      <c r="B188" s="275"/>
      <c r="C188" s="272"/>
      <c r="D188" s="127" t="s">
        <v>19</v>
      </c>
      <c r="E188" s="31">
        <v>0</v>
      </c>
      <c r="F188" s="31">
        <v>0</v>
      </c>
      <c r="G188" s="31">
        <v>0</v>
      </c>
      <c r="H188" s="31">
        <v>0</v>
      </c>
      <c r="I188" s="31">
        <v>0</v>
      </c>
      <c r="J188" s="128">
        <f t="shared" si="13"/>
        <v>0</v>
      </c>
      <c r="K188" s="129"/>
      <c r="L188" s="130"/>
    </row>
    <row r="189" spans="1:12" ht="15" customHeight="1">
      <c r="A189" s="272"/>
      <c r="B189" s="275"/>
      <c r="C189" s="272"/>
      <c r="D189" s="127" t="s">
        <v>20</v>
      </c>
      <c r="E189" s="31">
        <v>0</v>
      </c>
      <c r="F189" s="31">
        <v>0</v>
      </c>
      <c r="G189" s="31">
        <v>0</v>
      </c>
      <c r="H189" s="31">
        <v>0</v>
      </c>
      <c r="I189" s="31">
        <v>0</v>
      </c>
      <c r="J189" s="128">
        <f t="shared" si="13"/>
        <v>0</v>
      </c>
      <c r="K189" s="129"/>
      <c r="L189" s="130"/>
    </row>
    <row r="190" spans="1:12" ht="15" customHeight="1" thickBot="1">
      <c r="A190" s="273"/>
      <c r="B190" s="276"/>
      <c r="C190" s="273"/>
      <c r="D190" s="131" t="s">
        <v>21</v>
      </c>
      <c r="E190" s="34">
        <v>0</v>
      </c>
      <c r="F190" s="34">
        <v>0</v>
      </c>
      <c r="G190" s="34">
        <v>0</v>
      </c>
      <c r="H190" s="34">
        <v>0</v>
      </c>
      <c r="I190" s="34">
        <v>0</v>
      </c>
      <c r="J190" s="128">
        <f t="shared" si="13"/>
        <v>0</v>
      </c>
      <c r="K190" s="132"/>
      <c r="L190" s="133"/>
    </row>
    <row r="191" spans="1:12" ht="16.5" customHeight="1">
      <c r="A191" s="271" t="s">
        <v>116</v>
      </c>
      <c r="B191" s="274" t="s">
        <v>117</v>
      </c>
      <c r="C191" s="271">
        <v>2019</v>
      </c>
      <c r="D191" s="123" t="s">
        <v>16</v>
      </c>
      <c r="E191" s="28">
        <v>0</v>
      </c>
      <c r="F191" s="28">
        <v>0</v>
      </c>
      <c r="G191" s="28">
        <v>0</v>
      </c>
      <c r="H191" s="28">
        <v>0</v>
      </c>
      <c r="I191" s="28">
        <v>0</v>
      </c>
      <c r="J191" s="124">
        <f t="shared" si="13"/>
        <v>0</v>
      </c>
      <c r="K191" s="125"/>
      <c r="L191" s="126"/>
    </row>
    <row r="192" spans="1:12" ht="17.25" customHeight="1">
      <c r="A192" s="272"/>
      <c r="B192" s="275"/>
      <c r="C192" s="272"/>
      <c r="D192" s="127" t="s">
        <v>19</v>
      </c>
      <c r="E192" s="31">
        <v>0</v>
      </c>
      <c r="F192" s="31">
        <v>0</v>
      </c>
      <c r="G192" s="31">
        <v>0</v>
      </c>
      <c r="H192" s="31">
        <v>0</v>
      </c>
      <c r="I192" s="31">
        <v>0</v>
      </c>
      <c r="J192" s="128">
        <f t="shared" si="13"/>
        <v>0</v>
      </c>
      <c r="K192" s="129"/>
      <c r="L192" s="130"/>
    </row>
    <row r="193" spans="1:12" ht="15" customHeight="1">
      <c r="A193" s="272"/>
      <c r="B193" s="275"/>
      <c r="C193" s="272"/>
      <c r="D193" s="127" t="s">
        <v>20</v>
      </c>
      <c r="E193" s="31">
        <v>0</v>
      </c>
      <c r="F193" s="31">
        <v>0</v>
      </c>
      <c r="G193" s="31">
        <v>0</v>
      </c>
      <c r="H193" s="31">
        <v>0</v>
      </c>
      <c r="I193" s="31">
        <v>0</v>
      </c>
      <c r="J193" s="128">
        <f t="shared" si="13"/>
        <v>0</v>
      </c>
      <c r="K193" s="129"/>
      <c r="L193" s="130"/>
    </row>
    <row r="194" spans="1:12" ht="17.25" customHeight="1" thickBot="1">
      <c r="A194" s="273"/>
      <c r="B194" s="276"/>
      <c r="C194" s="273"/>
      <c r="D194" s="131" t="s">
        <v>21</v>
      </c>
      <c r="E194" s="34">
        <v>0</v>
      </c>
      <c r="F194" s="34">
        <v>0</v>
      </c>
      <c r="G194" s="34">
        <v>0</v>
      </c>
      <c r="H194" s="34">
        <v>0</v>
      </c>
      <c r="I194" s="34">
        <v>0</v>
      </c>
      <c r="J194" s="128">
        <f t="shared" si="13"/>
        <v>0</v>
      </c>
      <c r="K194" s="132"/>
      <c r="L194" s="133"/>
    </row>
    <row r="195" spans="1:12" ht="13.5" customHeight="1">
      <c r="A195" s="271" t="s">
        <v>118</v>
      </c>
      <c r="B195" s="274" t="s">
        <v>119</v>
      </c>
      <c r="C195" s="271">
        <v>2019</v>
      </c>
      <c r="D195" s="123" t="s">
        <v>16</v>
      </c>
      <c r="E195" s="28">
        <v>0</v>
      </c>
      <c r="F195" s="28">
        <v>0</v>
      </c>
      <c r="G195" s="28">
        <v>0</v>
      </c>
      <c r="H195" s="28">
        <v>0</v>
      </c>
      <c r="I195" s="28">
        <v>0</v>
      </c>
      <c r="J195" s="124">
        <f t="shared" si="13"/>
        <v>0</v>
      </c>
      <c r="K195" s="125"/>
      <c r="L195" s="126"/>
    </row>
    <row r="196" spans="1:12" ht="15" customHeight="1">
      <c r="A196" s="272"/>
      <c r="B196" s="275"/>
      <c r="C196" s="272"/>
      <c r="D196" s="127" t="s">
        <v>19</v>
      </c>
      <c r="E196" s="31">
        <v>0</v>
      </c>
      <c r="F196" s="31">
        <v>0</v>
      </c>
      <c r="G196" s="31">
        <v>0</v>
      </c>
      <c r="H196" s="31">
        <v>0</v>
      </c>
      <c r="I196" s="31">
        <v>0</v>
      </c>
      <c r="J196" s="128">
        <f t="shared" si="13"/>
        <v>0</v>
      </c>
      <c r="K196" s="129"/>
      <c r="L196" s="130"/>
    </row>
    <row r="197" spans="1:12" ht="12" customHeight="1">
      <c r="A197" s="272"/>
      <c r="B197" s="275"/>
      <c r="C197" s="272"/>
      <c r="D197" s="127" t="s">
        <v>20</v>
      </c>
      <c r="E197" s="31">
        <v>0</v>
      </c>
      <c r="F197" s="31">
        <v>0</v>
      </c>
      <c r="G197" s="31">
        <v>0</v>
      </c>
      <c r="H197" s="31">
        <v>0</v>
      </c>
      <c r="I197" s="31">
        <v>0</v>
      </c>
      <c r="J197" s="128">
        <f t="shared" si="13"/>
        <v>0</v>
      </c>
      <c r="K197" s="129"/>
      <c r="L197" s="130"/>
    </row>
    <row r="198" spans="1:12" ht="15" customHeight="1" thickBot="1">
      <c r="A198" s="273"/>
      <c r="B198" s="276"/>
      <c r="C198" s="273"/>
      <c r="D198" s="131" t="s">
        <v>21</v>
      </c>
      <c r="E198" s="34">
        <v>0</v>
      </c>
      <c r="F198" s="34">
        <v>0</v>
      </c>
      <c r="G198" s="34">
        <v>0</v>
      </c>
      <c r="H198" s="34">
        <v>0</v>
      </c>
      <c r="I198" s="34">
        <v>0</v>
      </c>
      <c r="J198" s="128">
        <f t="shared" si="13"/>
        <v>0</v>
      </c>
      <c r="K198" s="132"/>
      <c r="L198" s="133"/>
    </row>
    <row r="199" spans="1:12" ht="12.75" customHeight="1">
      <c r="A199" s="271" t="s">
        <v>120</v>
      </c>
      <c r="B199" s="274" t="s">
        <v>121</v>
      </c>
      <c r="C199" s="271">
        <v>2019</v>
      </c>
      <c r="D199" s="123" t="s">
        <v>16</v>
      </c>
      <c r="E199" s="28">
        <v>0</v>
      </c>
      <c r="F199" s="28">
        <v>0</v>
      </c>
      <c r="G199" s="28">
        <v>0</v>
      </c>
      <c r="H199" s="28">
        <v>0</v>
      </c>
      <c r="I199" s="28">
        <v>0</v>
      </c>
      <c r="J199" s="124">
        <f t="shared" ref="J199:J250" si="15">SUM(G199:I199)</f>
        <v>0</v>
      </c>
      <c r="K199" s="125"/>
      <c r="L199" s="126"/>
    </row>
    <row r="200" spans="1:12" ht="13.5" customHeight="1">
      <c r="A200" s="272"/>
      <c r="B200" s="275"/>
      <c r="C200" s="272"/>
      <c r="D200" s="127" t="s">
        <v>19</v>
      </c>
      <c r="E200" s="31">
        <v>0</v>
      </c>
      <c r="F200" s="31">
        <v>0</v>
      </c>
      <c r="G200" s="31">
        <v>0</v>
      </c>
      <c r="H200" s="31">
        <v>0</v>
      </c>
      <c r="I200" s="31">
        <v>0</v>
      </c>
      <c r="J200" s="128">
        <f t="shared" si="15"/>
        <v>0</v>
      </c>
      <c r="K200" s="129"/>
      <c r="L200" s="130"/>
    </row>
    <row r="201" spans="1:12" ht="13.5" customHeight="1">
      <c r="A201" s="272"/>
      <c r="B201" s="275"/>
      <c r="C201" s="272"/>
      <c r="D201" s="127" t="s">
        <v>20</v>
      </c>
      <c r="E201" s="31">
        <v>0</v>
      </c>
      <c r="F201" s="31">
        <v>0</v>
      </c>
      <c r="G201" s="31">
        <v>0</v>
      </c>
      <c r="H201" s="31">
        <v>0</v>
      </c>
      <c r="I201" s="31">
        <v>0</v>
      </c>
      <c r="J201" s="128">
        <f t="shared" si="15"/>
        <v>0</v>
      </c>
      <c r="K201" s="129"/>
      <c r="L201" s="130"/>
    </row>
    <row r="202" spans="1:12" ht="14.25" customHeight="1" thickBot="1">
      <c r="A202" s="273"/>
      <c r="B202" s="276"/>
      <c r="C202" s="273"/>
      <c r="D202" s="131" t="s">
        <v>21</v>
      </c>
      <c r="E202" s="34">
        <v>0</v>
      </c>
      <c r="F202" s="34">
        <v>0</v>
      </c>
      <c r="G202" s="34">
        <v>0</v>
      </c>
      <c r="H202" s="34">
        <v>0</v>
      </c>
      <c r="I202" s="34">
        <v>0</v>
      </c>
      <c r="J202" s="128">
        <f t="shared" si="15"/>
        <v>0</v>
      </c>
      <c r="K202" s="132"/>
      <c r="L202" s="133"/>
    </row>
    <row r="203" spans="1:12" ht="14.25" customHeight="1">
      <c r="A203" s="271" t="s">
        <v>122</v>
      </c>
      <c r="B203" s="274" t="s">
        <v>123</v>
      </c>
      <c r="C203" s="271">
        <v>2018</v>
      </c>
      <c r="D203" s="123" t="s">
        <v>16</v>
      </c>
      <c r="E203" s="28">
        <v>0</v>
      </c>
      <c r="F203" s="28">
        <v>0</v>
      </c>
      <c r="G203" s="28">
        <v>0</v>
      </c>
      <c r="H203" s="28">
        <v>0</v>
      </c>
      <c r="I203" s="28">
        <v>0</v>
      </c>
      <c r="J203" s="124">
        <f t="shared" si="15"/>
        <v>0</v>
      </c>
      <c r="K203" s="125"/>
      <c r="L203" s="126"/>
    </row>
    <row r="204" spans="1:12" ht="14.25" customHeight="1">
      <c r="A204" s="272"/>
      <c r="B204" s="275"/>
      <c r="C204" s="272"/>
      <c r="D204" s="127" t="s">
        <v>19</v>
      </c>
      <c r="E204" s="31">
        <v>0</v>
      </c>
      <c r="F204" s="31">
        <v>0</v>
      </c>
      <c r="G204" s="31">
        <v>0</v>
      </c>
      <c r="H204" s="31">
        <v>0</v>
      </c>
      <c r="I204" s="31">
        <v>0</v>
      </c>
      <c r="J204" s="128">
        <f t="shared" si="15"/>
        <v>0</v>
      </c>
      <c r="K204" s="129"/>
      <c r="L204" s="130"/>
    </row>
    <row r="205" spans="1:12" ht="13.5" customHeight="1">
      <c r="A205" s="272"/>
      <c r="B205" s="275"/>
      <c r="C205" s="272"/>
      <c r="D205" s="127" t="s">
        <v>20</v>
      </c>
      <c r="E205" s="31">
        <v>0</v>
      </c>
      <c r="F205" s="31">
        <v>0</v>
      </c>
      <c r="G205" s="31">
        <v>0</v>
      </c>
      <c r="H205" s="31">
        <v>0</v>
      </c>
      <c r="I205" s="31">
        <v>0</v>
      </c>
      <c r="J205" s="128">
        <f t="shared" si="15"/>
        <v>0</v>
      </c>
      <c r="K205" s="129"/>
      <c r="L205" s="130"/>
    </row>
    <row r="206" spans="1:12" ht="13.5" customHeight="1" thickBot="1">
      <c r="A206" s="273"/>
      <c r="B206" s="276"/>
      <c r="C206" s="273"/>
      <c r="D206" s="131" t="s">
        <v>21</v>
      </c>
      <c r="E206" s="34">
        <v>0</v>
      </c>
      <c r="F206" s="34">
        <v>0</v>
      </c>
      <c r="G206" s="34">
        <v>0</v>
      </c>
      <c r="H206" s="34">
        <v>0</v>
      </c>
      <c r="I206" s="34">
        <v>0</v>
      </c>
      <c r="J206" s="128">
        <f t="shared" si="15"/>
        <v>0</v>
      </c>
      <c r="K206" s="132"/>
      <c r="L206" s="133"/>
    </row>
    <row r="207" spans="1:12" ht="12.75" customHeight="1">
      <c r="A207" s="271" t="s">
        <v>124</v>
      </c>
      <c r="B207" s="274" t="s">
        <v>125</v>
      </c>
      <c r="C207" s="271">
        <v>2018</v>
      </c>
      <c r="D207" s="123" t="s">
        <v>16</v>
      </c>
      <c r="E207" s="28">
        <v>0</v>
      </c>
      <c r="F207" s="28">
        <v>0</v>
      </c>
      <c r="G207" s="28">
        <v>0</v>
      </c>
      <c r="H207" s="28">
        <v>0</v>
      </c>
      <c r="I207" s="28">
        <v>0</v>
      </c>
      <c r="J207" s="124">
        <f t="shared" si="15"/>
        <v>0</v>
      </c>
      <c r="K207" s="125"/>
      <c r="L207" s="126"/>
    </row>
    <row r="208" spans="1:12" ht="15" customHeight="1">
      <c r="A208" s="272"/>
      <c r="B208" s="275"/>
      <c r="C208" s="272"/>
      <c r="D208" s="127" t="s">
        <v>19</v>
      </c>
      <c r="E208" s="31">
        <v>0</v>
      </c>
      <c r="F208" s="31">
        <v>0</v>
      </c>
      <c r="G208" s="31">
        <v>0</v>
      </c>
      <c r="H208" s="31">
        <v>0</v>
      </c>
      <c r="I208" s="31">
        <v>0</v>
      </c>
      <c r="J208" s="128">
        <f t="shared" si="15"/>
        <v>0</v>
      </c>
      <c r="K208" s="129"/>
      <c r="L208" s="130"/>
    </row>
    <row r="209" spans="1:12" ht="15" customHeight="1">
      <c r="A209" s="272"/>
      <c r="B209" s="275"/>
      <c r="C209" s="272"/>
      <c r="D209" s="127" t="s">
        <v>20</v>
      </c>
      <c r="E209" s="31">
        <v>0</v>
      </c>
      <c r="F209" s="31">
        <v>0</v>
      </c>
      <c r="G209" s="31">
        <v>0</v>
      </c>
      <c r="H209" s="31">
        <v>0</v>
      </c>
      <c r="I209" s="31">
        <v>0</v>
      </c>
      <c r="J209" s="128">
        <f t="shared" si="15"/>
        <v>0</v>
      </c>
      <c r="K209" s="129"/>
      <c r="L209" s="130"/>
    </row>
    <row r="210" spans="1:12" ht="14.25" customHeight="1" thickBot="1">
      <c r="A210" s="273"/>
      <c r="B210" s="276"/>
      <c r="C210" s="273"/>
      <c r="D210" s="131" t="s">
        <v>21</v>
      </c>
      <c r="E210" s="34">
        <v>0</v>
      </c>
      <c r="F210" s="34">
        <v>0</v>
      </c>
      <c r="G210" s="34">
        <v>0</v>
      </c>
      <c r="H210" s="34">
        <v>0</v>
      </c>
      <c r="I210" s="34">
        <v>0</v>
      </c>
      <c r="J210" s="128">
        <f t="shared" si="15"/>
        <v>0</v>
      </c>
      <c r="K210" s="132"/>
      <c r="L210" s="133"/>
    </row>
    <row r="211" spans="1:12" ht="15.75" customHeight="1">
      <c r="A211" s="271" t="s">
        <v>126</v>
      </c>
      <c r="B211" s="274" t="s">
        <v>127</v>
      </c>
      <c r="C211" s="271">
        <v>2018</v>
      </c>
      <c r="D211" s="123" t="s">
        <v>16</v>
      </c>
      <c r="E211" s="28">
        <v>0</v>
      </c>
      <c r="F211" s="28">
        <v>0</v>
      </c>
      <c r="G211" s="28">
        <v>0</v>
      </c>
      <c r="H211" s="28">
        <v>0</v>
      </c>
      <c r="I211" s="28">
        <v>0</v>
      </c>
      <c r="J211" s="124">
        <f t="shared" si="15"/>
        <v>0</v>
      </c>
      <c r="K211" s="125"/>
      <c r="L211" s="126"/>
    </row>
    <row r="212" spans="1:12" ht="12.75" customHeight="1">
      <c r="A212" s="272"/>
      <c r="B212" s="275"/>
      <c r="C212" s="272"/>
      <c r="D212" s="127" t="s">
        <v>19</v>
      </c>
      <c r="E212" s="31">
        <v>0</v>
      </c>
      <c r="F212" s="31">
        <v>0</v>
      </c>
      <c r="G212" s="31">
        <v>0</v>
      </c>
      <c r="H212" s="31">
        <v>0</v>
      </c>
      <c r="I212" s="31">
        <v>0</v>
      </c>
      <c r="J212" s="128">
        <f t="shared" si="15"/>
        <v>0</v>
      </c>
      <c r="K212" s="129"/>
      <c r="L212" s="130"/>
    </row>
    <row r="213" spans="1:12" ht="15" customHeight="1">
      <c r="A213" s="272"/>
      <c r="B213" s="275"/>
      <c r="C213" s="272"/>
      <c r="D213" s="127" t="s">
        <v>20</v>
      </c>
      <c r="E213" s="31">
        <v>0</v>
      </c>
      <c r="F213" s="31">
        <v>0</v>
      </c>
      <c r="G213" s="31">
        <v>0</v>
      </c>
      <c r="H213" s="31">
        <v>0</v>
      </c>
      <c r="I213" s="31">
        <v>0</v>
      </c>
      <c r="J213" s="128">
        <f t="shared" si="15"/>
        <v>0</v>
      </c>
      <c r="K213" s="129"/>
      <c r="L213" s="130"/>
    </row>
    <row r="214" spans="1:12" ht="15" customHeight="1" thickBot="1">
      <c r="A214" s="272"/>
      <c r="B214" s="276"/>
      <c r="C214" s="272"/>
      <c r="D214" s="134" t="s">
        <v>21</v>
      </c>
      <c r="E214" s="34">
        <v>0</v>
      </c>
      <c r="F214" s="34">
        <v>0</v>
      </c>
      <c r="G214" s="34">
        <v>0</v>
      </c>
      <c r="H214" s="34">
        <v>0</v>
      </c>
      <c r="I214" s="34">
        <v>0</v>
      </c>
      <c r="J214" s="128">
        <f t="shared" si="15"/>
        <v>0</v>
      </c>
      <c r="K214" s="129"/>
      <c r="L214" s="135"/>
    </row>
    <row r="215" spans="1:12" ht="14.25" customHeight="1">
      <c r="A215" s="271" t="s">
        <v>128</v>
      </c>
      <c r="B215" s="274" t="s">
        <v>129</v>
      </c>
      <c r="C215" s="271">
        <v>2018</v>
      </c>
      <c r="D215" s="123" t="s">
        <v>16</v>
      </c>
      <c r="E215" s="28">
        <v>0</v>
      </c>
      <c r="F215" s="28">
        <v>0</v>
      </c>
      <c r="G215" s="28">
        <v>0</v>
      </c>
      <c r="H215" s="28">
        <v>0</v>
      </c>
      <c r="I215" s="28">
        <v>0</v>
      </c>
      <c r="J215" s="124">
        <f t="shared" si="15"/>
        <v>0</v>
      </c>
      <c r="K215" s="125"/>
      <c r="L215" s="126"/>
    </row>
    <row r="216" spans="1:12" ht="13.5" customHeight="1">
      <c r="A216" s="272"/>
      <c r="B216" s="275"/>
      <c r="C216" s="272"/>
      <c r="D216" s="127" t="s">
        <v>19</v>
      </c>
      <c r="E216" s="31">
        <v>0</v>
      </c>
      <c r="F216" s="31">
        <v>0</v>
      </c>
      <c r="G216" s="31">
        <v>0</v>
      </c>
      <c r="H216" s="31">
        <v>0</v>
      </c>
      <c r="I216" s="31">
        <v>0</v>
      </c>
      <c r="J216" s="128">
        <f t="shared" si="15"/>
        <v>0</v>
      </c>
      <c r="K216" s="129"/>
      <c r="L216" s="130"/>
    </row>
    <row r="217" spans="1:12" ht="13.5" customHeight="1">
      <c r="A217" s="272"/>
      <c r="B217" s="275"/>
      <c r="C217" s="272"/>
      <c r="D217" s="127" t="s">
        <v>20</v>
      </c>
      <c r="E217" s="31">
        <v>0</v>
      </c>
      <c r="F217" s="31">
        <v>0</v>
      </c>
      <c r="G217" s="31">
        <v>0</v>
      </c>
      <c r="H217" s="31">
        <v>0</v>
      </c>
      <c r="I217" s="31">
        <v>0</v>
      </c>
      <c r="J217" s="128">
        <f t="shared" si="15"/>
        <v>0</v>
      </c>
      <c r="K217" s="129"/>
      <c r="L217" s="130"/>
    </row>
    <row r="218" spans="1:12" ht="17.25" customHeight="1" thickBot="1">
      <c r="A218" s="273"/>
      <c r="B218" s="276"/>
      <c r="C218" s="273"/>
      <c r="D218" s="131" t="s">
        <v>21</v>
      </c>
      <c r="E218" s="34">
        <v>0</v>
      </c>
      <c r="F218" s="34">
        <v>0</v>
      </c>
      <c r="G218" s="34">
        <v>0</v>
      </c>
      <c r="H218" s="34">
        <v>0</v>
      </c>
      <c r="I218" s="34">
        <v>0</v>
      </c>
      <c r="J218" s="128">
        <f t="shared" si="15"/>
        <v>0</v>
      </c>
      <c r="K218" s="132"/>
      <c r="L218" s="133"/>
    </row>
    <row r="219" spans="1:12" ht="16.5" customHeight="1">
      <c r="A219" s="271" t="s">
        <v>130</v>
      </c>
      <c r="B219" s="274" t="s">
        <v>131</v>
      </c>
      <c r="C219" s="271">
        <v>2019</v>
      </c>
      <c r="D219" s="123" t="s">
        <v>16</v>
      </c>
      <c r="E219" s="28">
        <v>0</v>
      </c>
      <c r="F219" s="28">
        <v>0</v>
      </c>
      <c r="G219" s="28">
        <v>0</v>
      </c>
      <c r="H219" s="28">
        <v>0</v>
      </c>
      <c r="I219" s="28">
        <v>0</v>
      </c>
      <c r="J219" s="124">
        <f t="shared" si="15"/>
        <v>0</v>
      </c>
      <c r="K219" s="125"/>
      <c r="L219" s="126"/>
    </row>
    <row r="220" spans="1:12" ht="13.5" customHeight="1">
      <c r="A220" s="272"/>
      <c r="B220" s="275"/>
      <c r="C220" s="272"/>
      <c r="D220" s="127" t="s">
        <v>19</v>
      </c>
      <c r="E220" s="31">
        <v>0</v>
      </c>
      <c r="F220" s="31">
        <v>0</v>
      </c>
      <c r="G220" s="31">
        <v>0</v>
      </c>
      <c r="H220" s="31">
        <v>0</v>
      </c>
      <c r="I220" s="31">
        <v>0</v>
      </c>
      <c r="J220" s="128">
        <f t="shared" si="15"/>
        <v>0</v>
      </c>
      <c r="K220" s="129"/>
      <c r="L220" s="130"/>
    </row>
    <row r="221" spans="1:12" ht="16.5" customHeight="1">
      <c r="A221" s="272"/>
      <c r="B221" s="275"/>
      <c r="C221" s="272"/>
      <c r="D221" s="127" t="s">
        <v>20</v>
      </c>
      <c r="E221" s="31">
        <v>0</v>
      </c>
      <c r="F221" s="31">
        <v>0</v>
      </c>
      <c r="G221" s="31">
        <v>0</v>
      </c>
      <c r="H221" s="31">
        <v>0</v>
      </c>
      <c r="I221" s="31">
        <v>0</v>
      </c>
      <c r="J221" s="128">
        <f t="shared" si="15"/>
        <v>0</v>
      </c>
      <c r="K221" s="129"/>
      <c r="L221" s="130"/>
    </row>
    <row r="222" spans="1:12" ht="19.5" customHeight="1" thickBot="1">
      <c r="A222" s="273"/>
      <c r="B222" s="276"/>
      <c r="C222" s="273"/>
      <c r="D222" s="131" t="s">
        <v>21</v>
      </c>
      <c r="E222" s="34">
        <v>0</v>
      </c>
      <c r="F222" s="34">
        <v>0</v>
      </c>
      <c r="G222" s="34">
        <v>0</v>
      </c>
      <c r="H222" s="34">
        <v>0</v>
      </c>
      <c r="I222" s="34">
        <v>0</v>
      </c>
      <c r="J222" s="128">
        <f t="shared" si="15"/>
        <v>0</v>
      </c>
      <c r="K222" s="132"/>
      <c r="L222" s="133"/>
    </row>
    <row r="223" spans="1:12" ht="15" customHeight="1">
      <c r="A223" s="271" t="s">
        <v>132</v>
      </c>
      <c r="B223" s="274" t="s">
        <v>133</v>
      </c>
      <c r="C223" s="271">
        <v>2019</v>
      </c>
      <c r="D223" s="123" t="s">
        <v>16</v>
      </c>
      <c r="E223" s="28">
        <v>0</v>
      </c>
      <c r="F223" s="28">
        <v>0</v>
      </c>
      <c r="G223" s="28">
        <v>0</v>
      </c>
      <c r="H223" s="28">
        <v>0</v>
      </c>
      <c r="I223" s="28">
        <v>0</v>
      </c>
      <c r="J223" s="124">
        <f t="shared" si="15"/>
        <v>0</v>
      </c>
      <c r="K223" s="125"/>
      <c r="L223" s="126"/>
    </row>
    <row r="224" spans="1:12" ht="12.75" customHeight="1">
      <c r="A224" s="272"/>
      <c r="B224" s="275"/>
      <c r="C224" s="272"/>
      <c r="D224" s="127" t="s">
        <v>19</v>
      </c>
      <c r="E224" s="31">
        <v>0</v>
      </c>
      <c r="F224" s="31">
        <v>0</v>
      </c>
      <c r="G224" s="31">
        <v>0</v>
      </c>
      <c r="H224" s="31">
        <v>0</v>
      </c>
      <c r="I224" s="31">
        <v>0</v>
      </c>
      <c r="J224" s="128">
        <f t="shared" si="15"/>
        <v>0</v>
      </c>
      <c r="K224" s="129"/>
      <c r="L224" s="130"/>
    </row>
    <row r="225" spans="1:12" ht="13.5" customHeight="1">
      <c r="A225" s="272"/>
      <c r="B225" s="275"/>
      <c r="C225" s="272"/>
      <c r="D225" s="127" t="s">
        <v>20</v>
      </c>
      <c r="E225" s="31">
        <v>0</v>
      </c>
      <c r="F225" s="31">
        <v>0</v>
      </c>
      <c r="G225" s="31">
        <v>0</v>
      </c>
      <c r="H225" s="31">
        <v>0</v>
      </c>
      <c r="I225" s="31">
        <v>0</v>
      </c>
      <c r="J225" s="128">
        <f t="shared" si="15"/>
        <v>0</v>
      </c>
      <c r="K225" s="129"/>
      <c r="L225" s="130"/>
    </row>
    <row r="226" spans="1:12" ht="13.5" customHeight="1" thickBot="1">
      <c r="A226" s="273"/>
      <c r="B226" s="276"/>
      <c r="C226" s="273"/>
      <c r="D226" s="131" t="s">
        <v>21</v>
      </c>
      <c r="E226" s="34">
        <v>0</v>
      </c>
      <c r="F226" s="34">
        <v>0</v>
      </c>
      <c r="G226" s="34">
        <v>0</v>
      </c>
      <c r="H226" s="34">
        <v>0</v>
      </c>
      <c r="I226" s="34">
        <v>0</v>
      </c>
      <c r="J226" s="128">
        <f t="shared" si="15"/>
        <v>0</v>
      </c>
      <c r="K226" s="132"/>
      <c r="L226" s="133"/>
    </row>
    <row r="227" spans="1:12" ht="15" customHeight="1">
      <c r="A227" s="271" t="s">
        <v>134</v>
      </c>
      <c r="B227" s="274" t="s">
        <v>135</v>
      </c>
      <c r="C227" s="271">
        <v>2019</v>
      </c>
      <c r="D227" s="123" t="s">
        <v>16</v>
      </c>
      <c r="E227" s="28">
        <v>0</v>
      </c>
      <c r="F227" s="28">
        <v>0</v>
      </c>
      <c r="G227" s="28">
        <v>0</v>
      </c>
      <c r="H227" s="28">
        <v>0</v>
      </c>
      <c r="I227" s="28">
        <v>0</v>
      </c>
      <c r="J227" s="124">
        <f t="shared" si="15"/>
        <v>0</v>
      </c>
      <c r="K227" s="125"/>
      <c r="L227" s="126"/>
    </row>
    <row r="228" spans="1:12" ht="14.25" customHeight="1">
      <c r="A228" s="272"/>
      <c r="B228" s="275"/>
      <c r="C228" s="272"/>
      <c r="D228" s="127" t="s">
        <v>19</v>
      </c>
      <c r="E228" s="31">
        <v>0</v>
      </c>
      <c r="F228" s="31">
        <v>0</v>
      </c>
      <c r="G228" s="31">
        <v>0</v>
      </c>
      <c r="H228" s="31">
        <v>0</v>
      </c>
      <c r="I228" s="31">
        <v>0</v>
      </c>
      <c r="J228" s="128">
        <f t="shared" si="15"/>
        <v>0</v>
      </c>
      <c r="K228" s="129"/>
      <c r="L228" s="130"/>
    </row>
    <row r="229" spans="1:12" ht="12.75" customHeight="1">
      <c r="A229" s="272"/>
      <c r="B229" s="275"/>
      <c r="C229" s="272"/>
      <c r="D229" s="127" t="s">
        <v>20</v>
      </c>
      <c r="E229" s="31">
        <v>0</v>
      </c>
      <c r="F229" s="31">
        <v>0</v>
      </c>
      <c r="G229" s="31">
        <v>0</v>
      </c>
      <c r="H229" s="31">
        <v>0</v>
      </c>
      <c r="I229" s="31">
        <v>0</v>
      </c>
      <c r="J229" s="128">
        <f t="shared" si="15"/>
        <v>0</v>
      </c>
      <c r="K229" s="129"/>
      <c r="L229" s="130"/>
    </row>
    <row r="230" spans="1:12" ht="13.5" customHeight="1" thickBot="1">
      <c r="A230" s="273"/>
      <c r="B230" s="276"/>
      <c r="C230" s="273"/>
      <c r="D230" s="131" t="s">
        <v>21</v>
      </c>
      <c r="E230" s="34">
        <v>0</v>
      </c>
      <c r="F230" s="34">
        <v>0</v>
      </c>
      <c r="G230" s="34">
        <v>0</v>
      </c>
      <c r="H230" s="34">
        <v>0</v>
      </c>
      <c r="I230" s="34">
        <v>0</v>
      </c>
      <c r="J230" s="128">
        <f t="shared" si="15"/>
        <v>0</v>
      </c>
      <c r="K230" s="132"/>
      <c r="L230" s="133"/>
    </row>
    <row r="231" spans="1:12" ht="13.5" customHeight="1">
      <c r="A231" s="271" t="s">
        <v>136</v>
      </c>
      <c r="B231" s="274" t="s">
        <v>137</v>
      </c>
      <c r="C231" s="271">
        <v>2019</v>
      </c>
      <c r="D231" s="123" t="s">
        <v>16</v>
      </c>
      <c r="E231" s="28">
        <v>0</v>
      </c>
      <c r="F231" s="28">
        <v>0</v>
      </c>
      <c r="G231" s="28">
        <v>0</v>
      </c>
      <c r="H231" s="28">
        <v>0</v>
      </c>
      <c r="I231" s="28">
        <v>0</v>
      </c>
      <c r="J231" s="124">
        <f t="shared" si="15"/>
        <v>0</v>
      </c>
      <c r="K231" s="125"/>
      <c r="L231" s="126"/>
    </row>
    <row r="232" spans="1:12" ht="13.5" customHeight="1">
      <c r="A232" s="272"/>
      <c r="B232" s="275"/>
      <c r="C232" s="272"/>
      <c r="D232" s="127" t="s">
        <v>19</v>
      </c>
      <c r="E232" s="31">
        <v>0</v>
      </c>
      <c r="F232" s="31">
        <v>0</v>
      </c>
      <c r="G232" s="31">
        <v>0</v>
      </c>
      <c r="H232" s="31">
        <v>0</v>
      </c>
      <c r="I232" s="31">
        <v>0</v>
      </c>
      <c r="J232" s="128">
        <f t="shared" si="15"/>
        <v>0</v>
      </c>
      <c r="K232" s="129"/>
      <c r="L232" s="130"/>
    </row>
    <row r="233" spans="1:12" ht="12" customHeight="1">
      <c r="A233" s="272"/>
      <c r="B233" s="275"/>
      <c r="C233" s="272"/>
      <c r="D233" s="127" t="s">
        <v>20</v>
      </c>
      <c r="E233" s="31">
        <v>0</v>
      </c>
      <c r="F233" s="31">
        <v>0</v>
      </c>
      <c r="G233" s="31">
        <v>0</v>
      </c>
      <c r="H233" s="31">
        <v>0</v>
      </c>
      <c r="I233" s="31">
        <v>0</v>
      </c>
      <c r="J233" s="128">
        <f t="shared" si="15"/>
        <v>0</v>
      </c>
      <c r="K233" s="129"/>
      <c r="L233" s="130"/>
    </row>
    <row r="234" spans="1:12" ht="15.75" customHeight="1" thickBot="1">
      <c r="A234" s="273"/>
      <c r="B234" s="276"/>
      <c r="C234" s="273"/>
      <c r="D234" s="131" t="s">
        <v>21</v>
      </c>
      <c r="E234" s="34">
        <v>0</v>
      </c>
      <c r="F234" s="34">
        <v>0</v>
      </c>
      <c r="G234" s="34">
        <v>0</v>
      </c>
      <c r="H234" s="34">
        <v>0</v>
      </c>
      <c r="I234" s="34">
        <v>0</v>
      </c>
      <c r="J234" s="128">
        <f t="shared" si="15"/>
        <v>0</v>
      </c>
      <c r="K234" s="132"/>
      <c r="L234" s="133"/>
    </row>
    <row r="235" spans="1:12" ht="16.5" customHeight="1">
      <c r="A235" s="271" t="s">
        <v>138</v>
      </c>
      <c r="B235" s="274" t="s">
        <v>139</v>
      </c>
      <c r="C235" s="271">
        <v>2020</v>
      </c>
      <c r="D235" s="123" t="s">
        <v>16</v>
      </c>
      <c r="E235" s="28">
        <v>0</v>
      </c>
      <c r="F235" s="28">
        <v>0</v>
      </c>
      <c r="G235" s="28">
        <v>0</v>
      </c>
      <c r="H235" s="28">
        <v>0</v>
      </c>
      <c r="I235" s="28">
        <v>0</v>
      </c>
      <c r="J235" s="124">
        <f t="shared" si="15"/>
        <v>0</v>
      </c>
      <c r="K235" s="125"/>
      <c r="L235" s="126"/>
    </row>
    <row r="236" spans="1:12" ht="12" customHeight="1">
      <c r="A236" s="272"/>
      <c r="B236" s="275"/>
      <c r="C236" s="272"/>
      <c r="D236" s="127" t="s">
        <v>19</v>
      </c>
      <c r="E236" s="31">
        <v>0</v>
      </c>
      <c r="F236" s="31">
        <v>0</v>
      </c>
      <c r="G236" s="31">
        <v>0</v>
      </c>
      <c r="H236" s="31">
        <v>0</v>
      </c>
      <c r="I236" s="31">
        <v>0</v>
      </c>
      <c r="J236" s="128">
        <f t="shared" si="15"/>
        <v>0</v>
      </c>
      <c r="K236" s="129"/>
      <c r="L236" s="130"/>
    </row>
    <row r="237" spans="1:12" ht="12.75" customHeight="1">
      <c r="A237" s="272"/>
      <c r="B237" s="275"/>
      <c r="C237" s="272"/>
      <c r="D237" s="127" t="s">
        <v>20</v>
      </c>
      <c r="E237" s="31">
        <v>0</v>
      </c>
      <c r="F237" s="31">
        <v>0</v>
      </c>
      <c r="G237" s="31">
        <v>0</v>
      </c>
      <c r="H237" s="31">
        <v>0</v>
      </c>
      <c r="I237" s="31">
        <v>0</v>
      </c>
      <c r="J237" s="128">
        <f t="shared" si="15"/>
        <v>0</v>
      </c>
      <c r="K237" s="129"/>
      <c r="L237" s="130"/>
    </row>
    <row r="238" spans="1:12" ht="15" customHeight="1" thickBot="1">
      <c r="A238" s="273"/>
      <c r="B238" s="276"/>
      <c r="C238" s="273"/>
      <c r="D238" s="131" t="s">
        <v>21</v>
      </c>
      <c r="E238" s="34">
        <v>0</v>
      </c>
      <c r="F238" s="34">
        <v>0</v>
      </c>
      <c r="G238" s="34">
        <v>0</v>
      </c>
      <c r="H238" s="34">
        <v>0</v>
      </c>
      <c r="I238" s="34">
        <v>0</v>
      </c>
      <c r="J238" s="128">
        <f t="shared" si="15"/>
        <v>0</v>
      </c>
      <c r="K238" s="132"/>
      <c r="L238" s="133"/>
    </row>
    <row r="239" spans="1:12" ht="13.5" customHeight="1">
      <c r="A239" s="272" t="s">
        <v>140</v>
      </c>
      <c r="B239" s="274" t="s">
        <v>141</v>
      </c>
      <c r="C239" s="272">
        <v>2020</v>
      </c>
      <c r="D239" s="136" t="s">
        <v>16</v>
      </c>
      <c r="E239" s="28">
        <v>0</v>
      </c>
      <c r="F239" s="28">
        <v>0</v>
      </c>
      <c r="G239" s="28">
        <v>0</v>
      </c>
      <c r="H239" s="28">
        <v>0</v>
      </c>
      <c r="I239" s="28">
        <v>0</v>
      </c>
      <c r="J239" s="124">
        <f t="shared" si="15"/>
        <v>0</v>
      </c>
      <c r="K239" s="129"/>
      <c r="L239" s="137"/>
    </row>
    <row r="240" spans="1:12" ht="13.5" customHeight="1">
      <c r="A240" s="272"/>
      <c r="B240" s="275"/>
      <c r="C240" s="272"/>
      <c r="D240" s="127" t="s">
        <v>19</v>
      </c>
      <c r="E240" s="31">
        <v>0</v>
      </c>
      <c r="F240" s="31">
        <v>0</v>
      </c>
      <c r="G240" s="31">
        <v>0</v>
      </c>
      <c r="H240" s="31">
        <v>0</v>
      </c>
      <c r="I240" s="31">
        <v>0</v>
      </c>
      <c r="J240" s="128">
        <f t="shared" si="15"/>
        <v>0</v>
      </c>
      <c r="K240" s="129"/>
      <c r="L240" s="130"/>
    </row>
    <row r="241" spans="1:12" ht="15" customHeight="1">
      <c r="A241" s="272"/>
      <c r="B241" s="275"/>
      <c r="C241" s="272"/>
      <c r="D241" s="127" t="s">
        <v>20</v>
      </c>
      <c r="E241" s="31">
        <v>0</v>
      </c>
      <c r="F241" s="31">
        <v>0</v>
      </c>
      <c r="G241" s="31">
        <v>0</v>
      </c>
      <c r="H241" s="31">
        <v>0</v>
      </c>
      <c r="I241" s="31">
        <v>0</v>
      </c>
      <c r="J241" s="128">
        <f t="shared" si="15"/>
        <v>0</v>
      </c>
      <c r="K241" s="129"/>
      <c r="L241" s="130"/>
    </row>
    <row r="242" spans="1:12" ht="15" customHeight="1" thickBot="1">
      <c r="A242" s="272"/>
      <c r="B242" s="276"/>
      <c r="C242" s="273"/>
      <c r="D242" s="131" t="s">
        <v>21</v>
      </c>
      <c r="E242" s="34">
        <v>0</v>
      </c>
      <c r="F242" s="34">
        <v>0</v>
      </c>
      <c r="G242" s="34">
        <v>0</v>
      </c>
      <c r="H242" s="34">
        <v>0</v>
      </c>
      <c r="I242" s="34">
        <v>0</v>
      </c>
      <c r="J242" s="128">
        <f t="shared" si="15"/>
        <v>0</v>
      </c>
      <c r="K242" s="132"/>
      <c r="L242" s="133"/>
    </row>
    <row r="243" spans="1:12" ht="12" customHeight="1">
      <c r="A243" s="292" t="s">
        <v>142</v>
      </c>
      <c r="B243" s="274" t="s">
        <v>143</v>
      </c>
      <c r="C243" s="292">
        <v>2020</v>
      </c>
      <c r="D243" s="138" t="s">
        <v>16</v>
      </c>
      <c r="E243" s="139">
        <v>0</v>
      </c>
      <c r="F243" s="28">
        <v>0</v>
      </c>
      <c r="G243" s="28">
        <v>0</v>
      </c>
      <c r="H243" s="28">
        <v>0</v>
      </c>
      <c r="I243" s="28">
        <v>0</v>
      </c>
      <c r="J243" s="124">
        <f t="shared" si="15"/>
        <v>0</v>
      </c>
      <c r="K243" s="277"/>
      <c r="L243" s="126"/>
    </row>
    <row r="244" spans="1:12" ht="12.75" customHeight="1">
      <c r="A244" s="293"/>
      <c r="B244" s="275"/>
      <c r="C244" s="293"/>
      <c r="D244" s="140" t="s">
        <v>19</v>
      </c>
      <c r="E244" s="141">
        <v>0</v>
      </c>
      <c r="F244" s="31">
        <v>0</v>
      </c>
      <c r="G244" s="31">
        <v>0</v>
      </c>
      <c r="H244" s="31">
        <v>0</v>
      </c>
      <c r="I244" s="31">
        <v>0</v>
      </c>
      <c r="J244" s="128">
        <f t="shared" si="15"/>
        <v>0</v>
      </c>
      <c r="K244" s="278"/>
      <c r="L244" s="130"/>
    </row>
    <row r="245" spans="1:12" ht="13.5" customHeight="1">
      <c r="A245" s="293"/>
      <c r="B245" s="275"/>
      <c r="C245" s="293"/>
      <c r="D245" s="140" t="s">
        <v>20</v>
      </c>
      <c r="E245" s="141">
        <v>0</v>
      </c>
      <c r="F245" s="31">
        <v>0</v>
      </c>
      <c r="G245" s="31">
        <v>0</v>
      </c>
      <c r="H245" s="31">
        <v>0</v>
      </c>
      <c r="I245" s="31">
        <v>0</v>
      </c>
      <c r="J245" s="128">
        <f t="shared" si="15"/>
        <v>0</v>
      </c>
      <c r="K245" s="278"/>
      <c r="L245" s="130"/>
    </row>
    <row r="246" spans="1:12" ht="15" customHeight="1" thickBot="1">
      <c r="A246" s="294"/>
      <c r="B246" s="276"/>
      <c r="C246" s="294"/>
      <c r="D246" s="142" t="s">
        <v>21</v>
      </c>
      <c r="E246" s="143">
        <v>0</v>
      </c>
      <c r="F246" s="34">
        <v>0</v>
      </c>
      <c r="G246" s="34">
        <v>0</v>
      </c>
      <c r="H246" s="34">
        <v>0</v>
      </c>
      <c r="I246" s="34">
        <v>0</v>
      </c>
      <c r="J246" s="128">
        <f t="shared" si="15"/>
        <v>0</v>
      </c>
      <c r="K246" s="279"/>
      <c r="L246" s="135"/>
    </row>
    <row r="247" spans="1:12">
      <c r="A247" s="280" t="s">
        <v>144</v>
      </c>
      <c r="B247" s="281"/>
      <c r="C247" s="286" t="s">
        <v>15</v>
      </c>
      <c r="D247" s="144" t="s">
        <v>16</v>
      </c>
      <c r="E247" s="145">
        <f t="shared" ref="E247:I250" si="16">E167+E103+E63+E7</f>
        <v>0</v>
      </c>
      <c r="F247" s="145">
        <f t="shared" si="16"/>
        <v>0</v>
      </c>
      <c r="G247" s="145">
        <f t="shared" si="16"/>
        <v>0</v>
      </c>
      <c r="H247" s="145">
        <f t="shared" si="16"/>
        <v>0</v>
      </c>
      <c r="I247" s="145">
        <f t="shared" si="16"/>
        <v>0</v>
      </c>
      <c r="J247" s="146">
        <f>SUM(G247:I247)</f>
        <v>0</v>
      </c>
      <c r="K247" s="289"/>
      <c r="L247" s="289"/>
    </row>
    <row r="248" spans="1:12">
      <c r="A248" s="282"/>
      <c r="B248" s="283"/>
      <c r="C248" s="287"/>
      <c r="D248" s="147" t="s">
        <v>19</v>
      </c>
      <c r="E248" s="148">
        <f t="shared" si="16"/>
        <v>0</v>
      </c>
      <c r="F248" s="148">
        <f t="shared" si="16"/>
        <v>0</v>
      </c>
      <c r="G248" s="148">
        <f t="shared" si="16"/>
        <v>0</v>
      </c>
      <c r="H248" s="148">
        <f t="shared" si="16"/>
        <v>0</v>
      </c>
      <c r="I248" s="148">
        <f t="shared" si="16"/>
        <v>0</v>
      </c>
      <c r="J248" s="149">
        <f t="shared" si="15"/>
        <v>0</v>
      </c>
      <c r="K248" s="290"/>
      <c r="L248" s="290"/>
    </row>
    <row r="249" spans="1:12">
      <c r="A249" s="282"/>
      <c r="B249" s="283"/>
      <c r="C249" s="287"/>
      <c r="D249" s="147" t="s">
        <v>20</v>
      </c>
      <c r="E249" s="148">
        <f t="shared" si="16"/>
        <v>0</v>
      </c>
      <c r="F249" s="148">
        <f t="shared" si="16"/>
        <v>0</v>
      </c>
      <c r="G249" s="148">
        <f t="shared" si="16"/>
        <v>0</v>
      </c>
      <c r="H249" s="148">
        <f t="shared" si="16"/>
        <v>0</v>
      </c>
      <c r="I249" s="148">
        <f t="shared" si="16"/>
        <v>0</v>
      </c>
      <c r="J249" s="149">
        <f t="shared" si="15"/>
        <v>0</v>
      </c>
      <c r="K249" s="290"/>
      <c r="L249" s="290"/>
    </row>
    <row r="250" spans="1:12" ht="15.75" thickBot="1">
      <c r="A250" s="284"/>
      <c r="B250" s="285"/>
      <c r="C250" s="288"/>
      <c r="D250" s="150" t="s">
        <v>21</v>
      </c>
      <c r="E250" s="151">
        <f t="shared" si="16"/>
        <v>0</v>
      </c>
      <c r="F250" s="151">
        <f t="shared" si="16"/>
        <v>0</v>
      </c>
      <c r="G250" s="151">
        <f t="shared" si="16"/>
        <v>0</v>
      </c>
      <c r="H250" s="151">
        <f t="shared" si="16"/>
        <v>0</v>
      </c>
      <c r="I250" s="151">
        <f t="shared" si="16"/>
        <v>0</v>
      </c>
      <c r="J250" s="152">
        <f t="shared" si="15"/>
        <v>0</v>
      </c>
      <c r="K250" s="291"/>
      <c r="L250" s="291"/>
    </row>
    <row r="252" spans="1:12">
      <c r="I252" s="153"/>
    </row>
  </sheetData>
  <mergeCells count="211">
    <mergeCell ref="K243:K246"/>
    <mergeCell ref="A247:B250"/>
    <mergeCell ref="C247:C250"/>
    <mergeCell ref="K247:K250"/>
    <mergeCell ref="L247:L250"/>
    <mergeCell ref="A239:A242"/>
    <mergeCell ref="B239:B242"/>
    <mergeCell ref="C239:C242"/>
    <mergeCell ref="A243:A246"/>
    <mergeCell ref="B243:B246"/>
    <mergeCell ref="C243:C246"/>
    <mergeCell ref="A231:A234"/>
    <mergeCell ref="B231:B234"/>
    <mergeCell ref="C231:C234"/>
    <mergeCell ref="A235:A238"/>
    <mergeCell ref="B235:B238"/>
    <mergeCell ref="C235:C238"/>
    <mergeCell ref="A223:A226"/>
    <mergeCell ref="B223:B226"/>
    <mergeCell ref="C223:C226"/>
    <mergeCell ref="A227:A230"/>
    <mergeCell ref="B227:B230"/>
    <mergeCell ref="C227:C230"/>
    <mergeCell ref="A215:A218"/>
    <mergeCell ref="B215:B218"/>
    <mergeCell ref="C215:C218"/>
    <mergeCell ref="A219:A222"/>
    <mergeCell ref="B219:B222"/>
    <mergeCell ref="C219:C222"/>
    <mergeCell ref="A207:A210"/>
    <mergeCell ref="B207:B210"/>
    <mergeCell ref="C207:C210"/>
    <mergeCell ref="A211:A214"/>
    <mergeCell ref="B211:B214"/>
    <mergeCell ref="C211:C214"/>
    <mergeCell ref="A199:A202"/>
    <mergeCell ref="B199:B202"/>
    <mergeCell ref="C199:C202"/>
    <mergeCell ref="A203:A206"/>
    <mergeCell ref="B203:B206"/>
    <mergeCell ref="C203:C206"/>
    <mergeCell ref="A191:A194"/>
    <mergeCell ref="B191:B194"/>
    <mergeCell ref="C191:C194"/>
    <mergeCell ref="A195:A198"/>
    <mergeCell ref="B195:B198"/>
    <mergeCell ref="C195:C198"/>
    <mergeCell ref="A183:A186"/>
    <mergeCell ref="B183:B186"/>
    <mergeCell ref="C183:C186"/>
    <mergeCell ref="A187:A190"/>
    <mergeCell ref="B187:B190"/>
    <mergeCell ref="C187:C190"/>
    <mergeCell ref="A175:A178"/>
    <mergeCell ref="B175:B178"/>
    <mergeCell ref="C175:C178"/>
    <mergeCell ref="A179:A182"/>
    <mergeCell ref="B179:B182"/>
    <mergeCell ref="C179:C182"/>
    <mergeCell ref="A167:A170"/>
    <mergeCell ref="B167:B170"/>
    <mergeCell ref="C167:C170"/>
    <mergeCell ref="K167:K170"/>
    <mergeCell ref="L167:L170"/>
    <mergeCell ref="A171:A174"/>
    <mergeCell ref="B171:B174"/>
    <mergeCell ref="C171:C174"/>
    <mergeCell ref="A159:A162"/>
    <mergeCell ref="B159:B162"/>
    <mergeCell ref="C159:C162"/>
    <mergeCell ref="A163:A166"/>
    <mergeCell ref="B163:B166"/>
    <mergeCell ref="C163:C166"/>
    <mergeCell ref="A151:A154"/>
    <mergeCell ref="B151:B154"/>
    <mergeCell ref="C151:C154"/>
    <mergeCell ref="A155:A158"/>
    <mergeCell ref="B155:B158"/>
    <mergeCell ref="C155:C158"/>
    <mergeCell ref="A143:A146"/>
    <mergeCell ref="B143:B146"/>
    <mergeCell ref="C143:C146"/>
    <mergeCell ref="A147:A150"/>
    <mergeCell ref="B147:B150"/>
    <mergeCell ref="C147:C150"/>
    <mergeCell ref="A135:A138"/>
    <mergeCell ref="B135:B138"/>
    <mergeCell ref="C135:C138"/>
    <mergeCell ref="A139:A142"/>
    <mergeCell ref="B139:B142"/>
    <mergeCell ref="C139:C142"/>
    <mergeCell ref="A127:A130"/>
    <mergeCell ref="B127:B130"/>
    <mergeCell ref="C127:C130"/>
    <mergeCell ref="A131:A134"/>
    <mergeCell ref="B131:B134"/>
    <mergeCell ref="C131:C134"/>
    <mergeCell ref="A119:A122"/>
    <mergeCell ref="B119:B122"/>
    <mergeCell ref="C119:C122"/>
    <mergeCell ref="A123:A126"/>
    <mergeCell ref="B123:B126"/>
    <mergeCell ref="C123:C126"/>
    <mergeCell ref="A111:A114"/>
    <mergeCell ref="B111:B114"/>
    <mergeCell ref="C111:C114"/>
    <mergeCell ref="A115:A118"/>
    <mergeCell ref="B115:B118"/>
    <mergeCell ref="C115:C118"/>
    <mergeCell ref="A103:A106"/>
    <mergeCell ref="B103:B106"/>
    <mergeCell ref="C103:C106"/>
    <mergeCell ref="K103:K106"/>
    <mergeCell ref="L103:L106"/>
    <mergeCell ref="A107:A110"/>
    <mergeCell ref="B107:B110"/>
    <mergeCell ref="C107:C110"/>
    <mergeCell ref="A95:A98"/>
    <mergeCell ref="B95:B98"/>
    <mergeCell ref="C95:C98"/>
    <mergeCell ref="A99:A102"/>
    <mergeCell ref="B99:B102"/>
    <mergeCell ref="C99:C102"/>
    <mergeCell ref="A87:A90"/>
    <mergeCell ref="B87:B90"/>
    <mergeCell ref="C87:C90"/>
    <mergeCell ref="A91:A94"/>
    <mergeCell ref="B91:B94"/>
    <mergeCell ref="C91:C94"/>
    <mergeCell ref="A79:A82"/>
    <mergeCell ref="B79:B82"/>
    <mergeCell ref="C79:C82"/>
    <mergeCell ref="A83:A86"/>
    <mergeCell ref="B83:B86"/>
    <mergeCell ref="C83:C86"/>
    <mergeCell ref="A71:A74"/>
    <mergeCell ref="B71:B74"/>
    <mergeCell ref="C71:C74"/>
    <mergeCell ref="A75:A78"/>
    <mergeCell ref="B75:B78"/>
    <mergeCell ref="C75:C78"/>
    <mergeCell ref="A63:A66"/>
    <mergeCell ref="B63:B66"/>
    <mergeCell ref="C63:C66"/>
    <mergeCell ref="K63:K66"/>
    <mergeCell ref="L63:L66"/>
    <mergeCell ref="A67:A70"/>
    <mergeCell ref="B67:B70"/>
    <mergeCell ref="C67:C70"/>
    <mergeCell ref="K67:K70"/>
    <mergeCell ref="L67:L70"/>
    <mergeCell ref="A55:A58"/>
    <mergeCell ref="B55:B58"/>
    <mergeCell ref="C55:C58"/>
    <mergeCell ref="K55:K58"/>
    <mergeCell ref="L55:L58"/>
    <mergeCell ref="A59:A62"/>
    <mergeCell ref="B59:B62"/>
    <mergeCell ref="C59:C62"/>
    <mergeCell ref="A47:A50"/>
    <mergeCell ref="B47:B50"/>
    <mergeCell ref="C47:C50"/>
    <mergeCell ref="A51:A54"/>
    <mergeCell ref="B51:B54"/>
    <mergeCell ref="C51:C54"/>
    <mergeCell ref="A39:A42"/>
    <mergeCell ref="B39:B42"/>
    <mergeCell ref="C39:C42"/>
    <mergeCell ref="A43:A46"/>
    <mergeCell ref="B43:B46"/>
    <mergeCell ref="C43:C46"/>
    <mergeCell ref="A31:A34"/>
    <mergeCell ref="B31:B34"/>
    <mergeCell ref="C31:C34"/>
    <mergeCell ref="A35:A38"/>
    <mergeCell ref="B35:B38"/>
    <mergeCell ref="C35:C38"/>
    <mergeCell ref="A23:A26"/>
    <mergeCell ref="B23:B26"/>
    <mergeCell ref="C23:C26"/>
    <mergeCell ref="L23:L30"/>
    <mergeCell ref="A27:A30"/>
    <mergeCell ref="B27:B30"/>
    <mergeCell ref="C27:C30"/>
    <mergeCell ref="A15:A18"/>
    <mergeCell ref="B15:B18"/>
    <mergeCell ref="C15:C18"/>
    <mergeCell ref="K15:K22"/>
    <mergeCell ref="L15:L22"/>
    <mergeCell ref="A19:A22"/>
    <mergeCell ref="B19:B22"/>
    <mergeCell ref="C19:C22"/>
    <mergeCell ref="A7:A10"/>
    <mergeCell ref="B7:B10"/>
    <mergeCell ref="C7:C10"/>
    <mergeCell ref="K7:K10"/>
    <mergeCell ref="L7:L10"/>
    <mergeCell ref="A11:A14"/>
    <mergeCell ref="B11:B14"/>
    <mergeCell ref="C11:C14"/>
    <mergeCell ref="K11:K14"/>
    <mergeCell ref="L11:L14"/>
    <mergeCell ref="I1:L1"/>
    <mergeCell ref="A3:L3"/>
    <mergeCell ref="A5:A6"/>
    <mergeCell ref="B5:B6"/>
    <mergeCell ref="C5:C6"/>
    <mergeCell ref="D5:D6"/>
    <mergeCell ref="E5:J5"/>
    <mergeCell ref="K5:K6"/>
    <mergeCell ref="L5:L6"/>
  </mergeCells>
  <pageMargins left="0.51181102362204722" right="0.51181102362204722" top="0.55118110236220474" bottom="0.55118110236220474" header="0.31496062992125984" footer="0.31496062992125984"/>
  <pageSetup paperSize="9" scale="64" orientation="landscape" verticalDpi="0" r:id="rId1"/>
  <rowBreaks count="4" manualBreakCount="4">
    <brk id="50" max="16383" man="1"/>
    <brk id="102" max="16383" man="1"/>
    <brk id="154" max="16383" man="1"/>
    <brk id="2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 S. Shevashkevich</dc:creator>
  <cp:lastModifiedBy>medvedevaoa</cp:lastModifiedBy>
  <cp:lastPrinted>2020-09-07T07:14:18Z</cp:lastPrinted>
  <dcterms:created xsi:type="dcterms:W3CDTF">2020-09-07T06:52:30Z</dcterms:created>
  <dcterms:modified xsi:type="dcterms:W3CDTF">2020-09-08T06:27:21Z</dcterms:modified>
</cp:coreProperties>
</file>