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5" yWindow="-105" windowWidth="15480" windowHeight="10425" activeTab="3"/>
  </bookViews>
  <sheets>
    <sheet name="Прил.3" sheetId="6" r:id="rId1"/>
    <sheet name="Прил. 4" sheetId="2" r:id="rId2"/>
    <sheet name="Прил. 2 " sheetId="7" r:id="rId3"/>
    <sheet name="Прил. 1" sheetId="3" r:id="rId4"/>
  </sheets>
  <definedNames>
    <definedName name="_xlnm._FilterDatabase" localSheetId="3" hidden="1">'Прил. 1'!$A$16:$K$21</definedName>
    <definedName name="_xlnm._FilterDatabase" localSheetId="2" hidden="1">'Прил. 2 '!$A$16:$K$18</definedName>
    <definedName name="_xlnm.Print_Titles" localSheetId="3">'Прил. 1'!$16:$16</definedName>
    <definedName name="_xlnm.Print_Titles" localSheetId="2">'Прил. 2 '!$16:$16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7"/>
  <c r="M18" s="1"/>
  <c r="D18" l="1"/>
  <c r="G14" i="2" l="1"/>
  <c r="F14"/>
  <c r="D14"/>
  <c r="C14"/>
  <c r="H14" l="1"/>
  <c r="E14"/>
  <c r="D12" i="6"/>
  <c r="G12"/>
  <c r="J12"/>
  <c r="E16" i="2"/>
  <c r="H16"/>
  <c r="E15"/>
  <c r="H15"/>
  <c r="F17" i="3" l="1"/>
  <c r="E17" l="1"/>
</calcChain>
</file>

<file path=xl/sharedStrings.xml><?xml version="1.0" encoding="utf-8"?>
<sst xmlns="http://schemas.openxmlformats.org/spreadsheetml/2006/main" count="159" uniqueCount="84">
  <si>
    <t>№ п/п</t>
  </si>
  <si>
    <t>Количество расселяемых жилых помещений</t>
  </si>
  <si>
    <t>Адрес МКД</t>
  </si>
  <si>
    <t>Расселяемая площадь жилых помещений</t>
  </si>
  <si>
    <t>Всего</t>
  </si>
  <si>
    <t>Всего:</t>
  </si>
  <si>
    <t>ед.</t>
  </si>
  <si>
    <t>кв.м</t>
  </si>
  <si>
    <t>руб.</t>
  </si>
  <si>
    <t>х</t>
  </si>
  <si>
    <t>к муниципальной программе</t>
  </si>
  <si>
    <t>Год ввода дома в эксплуатацию</t>
  </si>
  <si>
    <t xml:space="preserve">Дата признания многоквартирного дома аварийным </t>
  </si>
  <si>
    <t xml:space="preserve">Планируемая дата окончания переселения </t>
  </si>
  <si>
    <t xml:space="preserve">Планируемая дата сноса </t>
  </si>
  <si>
    <t xml:space="preserve"> 12.02.2003 </t>
  </si>
  <si>
    <t xml:space="preserve"> 01.04.2003 </t>
  </si>
  <si>
    <t>площадь, кв.м</t>
  </si>
  <si>
    <t>количество человек</t>
  </si>
  <si>
    <t xml:space="preserve"> Сведения об аварийном жилищном фонде, подлежащем расселению </t>
  </si>
  <si>
    <t xml:space="preserve">Перечень 
многоквартирных домов, признанных аварийными до 1 января 2017 года
</t>
  </si>
  <si>
    <t xml:space="preserve">Приложение 2 </t>
  </si>
  <si>
    <t>Наименование муниципального образования</t>
  </si>
  <si>
    <t>Количество переселяемых жителей</t>
  </si>
  <si>
    <t>План мероприятий по переселению граждан из аварийного жилищного фонда, признанного таковым до 1 января 2017 года</t>
  </si>
  <si>
    <t>Число жителей, планируемых  к переселению</t>
  </si>
  <si>
    <t>Источники финансирования программы</t>
  </si>
  <si>
    <t>в том числе</t>
  </si>
  <si>
    <t>в том числе:</t>
  </si>
  <si>
    <t>собственность граждан</t>
  </si>
  <si>
    <t xml:space="preserve">муниципальная собственность </t>
  </si>
  <si>
    <t>за счет средств Фонда</t>
  </si>
  <si>
    <t>за счет средств местного бюджета</t>
  </si>
  <si>
    <t>чел.</t>
  </si>
  <si>
    <t xml:space="preserve">за счет средств областного бюджета </t>
  </si>
  <si>
    <t>муниципальная собственность</t>
  </si>
  <si>
    <t xml:space="preserve">Приложение 3 </t>
  </si>
  <si>
    <t>Расселяемая площадь</t>
  </si>
  <si>
    <t>2021 г.</t>
  </si>
  <si>
    <t>2022 г.</t>
  </si>
  <si>
    <t>чел</t>
  </si>
  <si>
    <t>x</t>
  </si>
  <si>
    <t>Приложение  4</t>
  </si>
  <si>
    <t>Итого по муниципальной программе:</t>
  </si>
  <si>
    <t>площадь кв.м</t>
  </si>
  <si>
    <t xml:space="preserve">                      Планируемые показатели переселения граждан из аварийного жилищного фонда, признанного таковым до 1 января 2017 года</t>
  </si>
  <si>
    <t>Всего по этапу 2022 года по Энгельсскому муниципальному району</t>
  </si>
  <si>
    <t>Всего в том числе</t>
  </si>
  <si>
    <t>По иным программам, в рамках которых не предусмотрено финансирование за счет средств Фонда  по Энгельсскому муниципальному району</t>
  </si>
  <si>
    <t>По  программе переселения, в рамках которой предусмотрено финансирование за счет средств Фонда, по этапу 2022 года по Энгельсскому муниципальному району</t>
  </si>
  <si>
    <t>Энгельсский район,                               п. Анисовский,  ул. Дорожная, д. 21</t>
  </si>
  <si>
    <t xml:space="preserve">Приложение 1 </t>
  </si>
  <si>
    <t>План реализации мероприятий по переселению граждан из аварийного жилищного фонда, признанного таковым до 1 января 2017 года, по способам переселения</t>
  </si>
  <si>
    <t>N п/п</t>
  </si>
  <si>
    <t>Всего расселяемая площадь жилых помещений</t>
  </si>
  <si>
    <t xml:space="preserve">Всего стоимость мероприятий по переселению               </t>
  </si>
  <si>
    <t>Мероприятия по переселению, не связанные с приобретением жилых помещений</t>
  </si>
  <si>
    <t>Мероприятия по переселению, связанные с приобретением (строительством) жилых помещений</t>
  </si>
  <si>
    <t>всего</t>
  </si>
  <si>
    <t>дальнейшее использование приобретенных 
(построенных) жилых помещений</t>
  </si>
  <si>
    <t xml:space="preserve">выплата собственникам жилых помещений возмещения за изымаемые жилые помещения и предоставление субсидий </t>
  </si>
  <si>
    <t>договоры о развитии застроенной территории и комплексном развитии территории</t>
  </si>
  <si>
    <t>переселение в свободный жилищный фонд</t>
  </si>
  <si>
    <t>строительство домов</t>
  </si>
  <si>
    <t>приобретение жилых помещений у застройщиков</t>
  </si>
  <si>
    <t>приобретение жилых помещений у лиц, не являющихся застройщиками</t>
  </si>
  <si>
    <t>предоставление по договорам социального найма</t>
  </si>
  <si>
    <t>предоставление по договорам найма жилищного фонда социального использования</t>
  </si>
  <si>
    <t>предоставление по договорам найма жилого помещения маневренного фонда</t>
  </si>
  <si>
    <t>предоставление по договорам мены</t>
  </si>
  <si>
    <t>в строящихся домах</t>
  </si>
  <si>
    <t>в домах, введенных в эксплуатацию</t>
  </si>
  <si>
    <t>расселяемая площадь</t>
  </si>
  <si>
    <t>стоимость возмещения</t>
  </si>
  <si>
    <t>субсидия на приобретение (строительство) жилых помещений</t>
  </si>
  <si>
    <t>субсидия на возмещение части расходов на уплату процентов за пользование займом или кредитом</t>
  </si>
  <si>
    <t xml:space="preserve">субсидия на возмещение расходов по договорам о комплексном и устойчивом развитии территорий </t>
  </si>
  <si>
    <t>приобретаемая площадь</t>
  </si>
  <si>
    <t>стоимость</t>
  </si>
  <si>
    <t>площадь</t>
  </si>
  <si>
    <t>кв. м</t>
  </si>
  <si>
    <t>г. Энгельс, 2-й Микрорайон, д. 4</t>
  </si>
  <si>
    <t>г. Энгельс, ул.Одесская, д.37</t>
  </si>
  <si>
    <t>г. Энгельс, ул. Студенческая, д.193а</t>
  </si>
</sst>
</file>

<file path=xl/styles.xml><?xml version="1.0" encoding="utf-8"?>
<styleSheet xmlns="http://schemas.openxmlformats.org/spreadsheetml/2006/main">
  <numFmts count="5">
    <numFmt numFmtId="164" formatCode="#,##0.00\ &quot;₽&quot;;[Red]\-#,##0.00\ &quot;₽&quot;"/>
    <numFmt numFmtId="165" formatCode="_-* #,##0.00_-;\-* #,##0.00_-;_-* &quot;-&quot;??_-;_-@_-"/>
    <numFmt numFmtId="166" formatCode="#,##0.00_ ;\-#,##0.00\ "/>
    <numFmt numFmtId="167" formatCode="#,##0_ ;\-#,##0\ "/>
    <numFmt numFmtId="168" formatCode="_-* #,##0.00\ _₽_-;\-* #,##0.00\ _₽_-;_-* &quot;-&quot;??\ _₽_-;_-@_-"/>
  </numFmts>
  <fonts count="17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Calibri"/>
      <family val="2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141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vertical="justify" wrapText="1"/>
    </xf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4" fontId="1" fillId="2" borderId="0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vertical="justify"/>
    </xf>
    <xf numFmtId="0" fontId="3" fillId="2" borderId="0" xfId="0" applyFont="1" applyFill="1" applyAlignment="1">
      <alignment horizontal="center"/>
    </xf>
    <xf numFmtId="4" fontId="6" fillId="2" borderId="0" xfId="0" applyNumberFormat="1" applyFont="1" applyFill="1"/>
    <xf numFmtId="4" fontId="5" fillId="2" borderId="0" xfId="0" applyNumberFormat="1" applyFont="1" applyFill="1"/>
    <xf numFmtId="2" fontId="2" fillId="2" borderId="0" xfId="0" applyNumberFormat="1" applyFont="1" applyFill="1"/>
    <xf numFmtId="2" fontId="4" fillId="2" borderId="0" xfId="0" applyNumberFormat="1" applyFont="1" applyFill="1"/>
    <xf numFmtId="2" fontId="5" fillId="2" borderId="0" xfId="0" applyNumberFormat="1" applyFont="1" applyFill="1"/>
    <xf numFmtId="2" fontId="6" fillId="2" borderId="0" xfId="0" applyNumberFormat="1" applyFont="1" applyFill="1"/>
    <xf numFmtId="2" fontId="2" fillId="2" borderId="0" xfId="0" applyNumberFormat="1" applyFont="1" applyFill="1" applyBorder="1"/>
    <xf numFmtId="0" fontId="6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8" fillId="2" borderId="0" xfId="0" applyFont="1" applyFill="1" applyAlignment="1">
      <alignment vertical="justify" wrapText="1"/>
    </xf>
    <xf numFmtId="14" fontId="8" fillId="2" borderId="1" xfId="0" applyNumberFormat="1" applyFont="1" applyFill="1" applyBorder="1" applyAlignment="1">
      <alignment horizontal="center"/>
    </xf>
    <xf numFmtId="4" fontId="8" fillId="2" borderId="1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4" fontId="8" fillId="2" borderId="2" xfId="0" applyNumberFormat="1" applyFont="1" applyFill="1" applyBorder="1" applyAlignment="1">
      <alignment horizontal="center"/>
    </xf>
    <xf numFmtId="3" fontId="8" fillId="2" borderId="2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11" fillId="0" borderId="0" xfId="0" applyFont="1"/>
    <xf numFmtId="0" fontId="2" fillId="0" borderId="0" xfId="0" applyFont="1"/>
    <xf numFmtId="0" fontId="6" fillId="0" borderId="0" xfId="0" applyFont="1" applyAlignment="1">
      <alignment horizontal="left" wrapText="1"/>
    </xf>
    <xf numFmtId="0" fontId="2" fillId="0" borderId="0" xfId="0" applyFont="1" applyAlignment="1"/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Fill="1"/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14" fillId="0" borderId="1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left" vertical="center" wrapText="1"/>
    </xf>
    <xf numFmtId="166" fontId="14" fillId="0" borderId="14" xfId="0" applyNumberFormat="1" applyFont="1" applyFill="1" applyBorder="1" applyAlignment="1">
      <alignment horizontal="right" vertical="center"/>
    </xf>
    <xf numFmtId="167" fontId="14" fillId="0" borderId="14" xfId="0" applyNumberFormat="1" applyFont="1" applyFill="1" applyBorder="1" applyAlignment="1">
      <alignment horizontal="right" vertical="center"/>
    </xf>
    <xf numFmtId="166" fontId="14" fillId="0" borderId="14" xfId="0" applyNumberFormat="1" applyFont="1" applyFill="1" applyBorder="1" applyAlignment="1">
      <alignment horizontal="right" vertical="center" wrapText="1"/>
    </xf>
    <xf numFmtId="167" fontId="14" fillId="0" borderId="14" xfId="0" applyNumberFormat="1" applyFont="1" applyFill="1" applyBorder="1" applyAlignment="1">
      <alignment horizontal="right" vertical="center" wrapText="1"/>
    </xf>
    <xf numFmtId="0" fontId="2" fillId="0" borderId="6" xfId="0" applyFont="1" applyBorder="1"/>
    <xf numFmtId="0" fontId="15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 wrapText="1"/>
    </xf>
    <xf numFmtId="3" fontId="6" fillId="0" borderId="14" xfId="0" applyNumberFormat="1" applyFont="1" applyFill="1" applyBorder="1" applyAlignment="1">
      <alignment horizontal="center" vertical="center"/>
    </xf>
    <xf numFmtId="4" fontId="6" fillId="0" borderId="14" xfId="0" applyNumberFormat="1" applyFont="1" applyFill="1" applyBorder="1" applyAlignment="1">
      <alignment horizontal="center" vertical="center"/>
    </xf>
    <xf numFmtId="165" fontId="2" fillId="0" borderId="0" xfId="1" applyFont="1"/>
    <xf numFmtId="165" fontId="2" fillId="0" borderId="0" xfId="0" applyNumberFormat="1" applyFont="1"/>
    <xf numFmtId="168" fontId="2" fillId="0" borderId="0" xfId="0" applyNumberFormat="1" applyFont="1"/>
    <xf numFmtId="0" fontId="2" fillId="0" borderId="0" xfId="0" applyNumberFormat="1" applyFont="1" applyAlignment="1"/>
    <xf numFmtId="0" fontId="16" fillId="0" borderId="0" xfId="0" applyFont="1" applyFill="1"/>
    <xf numFmtId="0" fontId="14" fillId="0" borderId="14" xfId="0" applyFont="1" applyFill="1" applyBorder="1" applyAlignment="1">
      <alignment horizontal="center" vertical="center" textRotation="90" wrapText="1"/>
    </xf>
    <xf numFmtId="0" fontId="14" fillId="3" borderId="14" xfId="0" applyFont="1" applyFill="1" applyBorder="1" applyAlignment="1">
      <alignment horizontal="center" vertical="center" textRotation="90" wrapText="1"/>
    </xf>
    <xf numFmtId="0" fontId="14" fillId="3" borderId="17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/>
    </xf>
    <xf numFmtId="4" fontId="14" fillId="0" borderId="14" xfId="0" applyNumberFormat="1" applyFont="1" applyFill="1" applyBorder="1" applyAlignment="1">
      <alignment horizontal="right" vertical="center" wrapText="1"/>
    </xf>
    <xf numFmtId="4" fontId="14" fillId="3" borderId="14" xfId="0" applyNumberFormat="1" applyFont="1" applyFill="1" applyBorder="1" applyAlignment="1">
      <alignment horizontal="right" vertical="center" wrapText="1"/>
    </xf>
    <xf numFmtId="4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0" fontId="1" fillId="2" borderId="0" xfId="0" applyFont="1" applyFill="1" applyAlignment="1"/>
    <xf numFmtId="0" fontId="3" fillId="2" borderId="0" xfId="0" applyFont="1" applyFill="1" applyAlignment="1"/>
    <xf numFmtId="0" fontId="7" fillId="0" borderId="0" xfId="0" applyFont="1" applyFill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164" fontId="14" fillId="0" borderId="14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/>
    <xf numFmtId="0" fontId="14" fillId="0" borderId="19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14" fillId="0" borderId="22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textRotation="90" wrapText="1"/>
    </xf>
    <xf numFmtId="0" fontId="14" fillId="3" borderId="16" xfId="0" applyFont="1" applyFill="1" applyBorder="1" applyAlignment="1">
      <alignment horizontal="center" vertical="center" textRotation="90" wrapText="1"/>
    </xf>
    <xf numFmtId="0" fontId="14" fillId="3" borderId="17" xfId="0" applyFont="1" applyFill="1" applyBorder="1" applyAlignment="1">
      <alignment horizontal="center" vertical="center" textRotation="90" wrapText="1"/>
    </xf>
    <xf numFmtId="0" fontId="12" fillId="0" borderId="18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textRotation="90" wrapText="1" readingOrder="2"/>
    </xf>
    <xf numFmtId="0" fontId="14" fillId="0" borderId="16" xfId="0" applyFont="1" applyFill="1" applyBorder="1" applyAlignment="1">
      <alignment horizontal="center" vertical="center" textRotation="90" wrapText="1" readingOrder="2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opLeftCell="C1" workbookViewId="0">
      <selection activeCell="C10" sqref="A1:XFD1048576"/>
    </sheetView>
  </sheetViews>
  <sheetFormatPr defaultColWidth="8.7109375" defaultRowHeight="15"/>
  <cols>
    <col min="1" max="1" width="8.7109375" style="43"/>
    <col min="2" max="2" width="47.85546875" style="43" bestFit="1" customWidth="1"/>
    <col min="3" max="3" width="12.85546875" style="43" customWidth="1"/>
    <col min="4" max="4" width="10.5703125" style="43" customWidth="1"/>
    <col min="5" max="5" width="11.5703125" style="43" customWidth="1"/>
    <col min="6" max="6" width="11.28515625" style="43" customWidth="1"/>
    <col min="7" max="7" width="12" style="43" customWidth="1"/>
    <col min="8" max="8" width="15.28515625" style="43" customWidth="1"/>
    <col min="9" max="9" width="13.140625" style="43" customWidth="1"/>
    <col min="10" max="10" width="16.42578125" style="43" customWidth="1"/>
    <col min="11" max="11" width="19.140625" style="43" customWidth="1"/>
    <col min="12" max="12" width="22.85546875" style="43" customWidth="1"/>
    <col min="13" max="13" width="20" style="43" customWidth="1"/>
    <col min="14" max="16384" width="8.7109375" style="43"/>
  </cols>
  <sheetData>
    <row r="1" spans="1:13" ht="15.75">
      <c r="L1" s="87" t="s">
        <v>36</v>
      </c>
      <c r="M1" s="87"/>
    </row>
    <row r="2" spans="1:13">
      <c r="L2" s="88" t="s">
        <v>10</v>
      </c>
      <c r="M2" s="88"/>
    </row>
    <row r="3" spans="1:13">
      <c r="L3" s="41"/>
      <c r="M3" s="41"/>
    </row>
    <row r="4" spans="1:13">
      <c r="L4" s="41"/>
      <c r="M4" s="41"/>
    </row>
    <row r="5" spans="1:13" s="60" customFormat="1" ht="20.25" customHeight="1">
      <c r="A5" s="59"/>
      <c r="B5" s="89" t="s">
        <v>24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</row>
    <row r="6" spans="1:13" s="60" customFormat="1">
      <c r="B6" s="61"/>
    </row>
    <row r="7" spans="1:13" s="60" customFormat="1" ht="69" customHeight="1">
      <c r="A7" s="82" t="s">
        <v>0</v>
      </c>
      <c r="B7" s="85" t="s">
        <v>22</v>
      </c>
      <c r="C7" s="85" t="s">
        <v>25</v>
      </c>
      <c r="D7" s="85" t="s">
        <v>1</v>
      </c>
      <c r="E7" s="85"/>
      <c r="F7" s="85"/>
      <c r="G7" s="85" t="s">
        <v>3</v>
      </c>
      <c r="H7" s="85"/>
      <c r="I7" s="85"/>
      <c r="J7" s="85" t="s">
        <v>26</v>
      </c>
      <c r="K7" s="85"/>
      <c r="L7" s="85"/>
      <c r="M7" s="85"/>
    </row>
    <row r="8" spans="1:13" s="60" customFormat="1" ht="30.75" customHeight="1">
      <c r="A8" s="83"/>
      <c r="B8" s="85"/>
      <c r="C8" s="85"/>
      <c r="D8" s="86" t="s">
        <v>4</v>
      </c>
      <c r="E8" s="86" t="s">
        <v>27</v>
      </c>
      <c r="F8" s="86"/>
      <c r="G8" s="86" t="s">
        <v>4</v>
      </c>
      <c r="H8" s="86" t="s">
        <v>27</v>
      </c>
      <c r="I8" s="86"/>
      <c r="J8" s="86" t="s">
        <v>5</v>
      </c>
      <c r="K8" s="86" t="s">
        <v>28</v>
      </c>
      <c r="L8" s="86"/>
      <c r="M8" s="86"/>
    </row>
    <row r="9" spans="1:13" s="60" customFormat="1" ht="149.25" customHeight="1">
      <c r="A9" s="83"/>
      <c r="B9" s="85"/>
      <c r="C9" s="85"/>
      <c r="D9" s="86"/>
      <c r="E9" s="62" t="s">
        <v>29</v>
      </c>
      <c r="F9" s="62" t="s">
        <v>35</v>
      </c>
      <c r="G9" s="86"/>
      <c r="H9" s="62" t="s">
        <v>29</v>
      </c>
      <c r="I9" s="62" t="s">
        <v>30</v>
      </c>
      <c r="J9" s="86"/>
      <c r="K9" s="62" t="s">
        <v>31</v>
      </c>
      <c r="L9" s="62" t="s">
        <v>34</v>
      </c>
      <c r="M9" s="62" t="s">
        <v>32</v>
      </c>
    </row>
    <row r="10" spans="1:13" s="60" customFormat="1" ht="20.25" customHeight="1">
      <c r="A10" s="84"/>
      <c r="B10" s="85"/>
      <c r="C10" s="63" t="s">
        <v>33</v>
      </c>
      <c r="D10" s="63" t="s">
        <v>6</v>
      </c>
      <c r="E10" s="63" t="s">
        <v>6</v>
      </c>
      <c r="F10" s="63" t="s">
        <v>6</v>
      </c>
      <c r="G10" s="63" t="s">
        <v>7</v>
      </c>
      <c r="H10" s="63" t="s">
        <v>7</v>
      </c>
      <c r="I10" s="63" t="s">
        <v>7</v>
      </c>
      <c r="J10" s="63" t="s">
        <v>8</v>
      </c>
      <c r="K10" s="63" t="s">
        <v>8</v>
      </c>
      <c r="L10" s="63" t="s">
        <v>8</v>
      </c>
      <c r="M10" s="63" t="s">
        <v>8</v>
      </c>
    </row>
    <row r="11" spans="1:13" s="60" customFormat="1" ht="20.25" customHeight="1">
      <c r="A11" s="63">
        <v>1</v>
      </c>
      <c r="B11" s="62">
        <v>2</v>
      </c>
      <c r="C11" s="63">
        <v>3</v>
      </c>
      <c r="D11" s="63">
        <v>4</v>
      </c>
      <c r="E11" s="63">
        <v>5</v>
      </c>
      <c r="F11" s="63">
        <v>6</v>
      </c>
      <c r="G11" s="63">
        <v>7</v>
      </c>
      <c r="H11" s="63">
        <v>8</v>
      </c>
      <c r="I11" s="63">
        <v>9</v>
      </c>
      <c r="J11" s="63">
        <v>10</v>
      </c>
      <c r="K11" s="63">
        <v>11</v>
      </c>
      <c r="L11" s="63">
        <v>12</v>
      </c>
      <c r="M11" s="63">
        <v>13</v>
      </c>
    </row>
    <row r="12" spans="1:13" s="60" customFormat="1" ht="60.75">
      <c r="A12" s="63">
        <v>1</v>
      </c>
      <c r="B12" s="64" t="s">
        <v>46</v>
      </c>
      <c r="C12" s="65">
        <v>77</v>
      </c>
      <c r="D12" s="65">
        <f>E12+F12</f>
        <v>40</v>
      </c>
      <c r="E12" s="65">
        <v>38</v>
      </c>
      <c r="F12" s="65">
        <v>2</v>
      </c>
      <c r="G12" s="66">
        <f>H12+I12</f>
        <v>1714.2</v>
      </c>
      <c r="H12" s="66">
        <v>1634.13</v>
      </c>
      <c r="I12" s="66">
        <v>80.069999999999993</v>
      </c>
      <c r="J12" s="66">
        <f>K12+L12+M12</f>
        <v>77535538.819999993</v>
      </c>
      <c r="K12" s="66">
        <v>75794708.049999997</v>
      </c>
      <c r="L12" s="66">
        <v>1546830.77</v>
      </c>
      <c r="M12" s="66">
        <v>194000</v>
      </c>
    </row>
    <row r="16" spans="1:13">
      <c r="H16" s="67"/>
      <c r="I16" s="67"/>
      <c r="J16" s="68"/>
      <c r="L16" s="69"/>
      <c r="M16" s="68"/>
    </row>
    <row r="17" spans="8:12">
      <c r="H17" s="67"/>
      <c r="I17" s="67"/>
      <c r="J17" s="68"/>
      <c r="K17" s="69"/>
    </row>
    <row r="18" spans="8:12">
      <c r="H18" s="67"/>
      <c r="I18" s="67"/>
      <c r="J18" s="68"/>
      <c r="L18" s="69"/>
    </row>
    <row r="19" spans="8:12">
      <c r="H19" s="67"/>
      <c r="I19" s="67"/>
    </row>
  </sheetData>
  <mergeCells count="15">
    <mergeCell ref="L1:M1"/>
    <mergeCell ref="L2:M2"/>
    <mergeCell ref="E8:F8"/>
    <mergeCell ref="G8:G9"/>
    <mergeCell ref="H8:I8"/>
    <mergeCell ref="J8:J9"/>
    <mergeCell ref="K8:M8"/>
    <mergeCell ref="B5:M5"/>
    <mergeCell ref="J7:M7"/>
    <mergeCell ref="A7:A10"/>
    <mergeCell ref="B7:B10"/>
    <mergeCell ref="C7:C9"/>
    <mergeCell ref="D7:F7"/>
    <mergeCell ref="G7:I7"/>
    <mergeCell ref="D8:D9"/>
  </mergeCells>
  <pageMargins left="0.70866141732283472" right="0.16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A13" sqref="A1:XFD1048576"/>
    </sheetView>
  </sheetViews>
  <sheetFormatPr defaultColWidth="8.7109375" defaultRowHeight="15"/>
  <cols>
    <col min="1" max="1" width="6.42578125" style="43" customWidth="1"/>
    <col min="2" max="2" width="77.5703125" style="43" customWidth="1"/>
    <col min="3" max="8" width="22.7109375" style="43" customWidth="1"/>
    <col min="9" max="16384" width="8.7109375" style="43"/>
  </cols>
  <sheetData>
    <row r="1" spans="1:8" ht="15.75" customHeight="1">
      <c r="A1" s="42"/>
      <c r="B1" s="42"/>
      <c r="G1" s="95" t="s">
        <v>42</v>
      </c>
      <c r="H1" s="95"/>
    </row>
    <row r="2" spans="1:8" ht="15.75" customHeight="1">
      <c r="A2" s="42"/>
      <c r="B2" s="42"/>
      <c r="G2" s="95" t="s">
        <v>10</v>
      </c>
      <c r="H2" s="95"/>
    </row>
    <row r="3" spans="1:8" ht="15.75" customHeight="1">
      <c r="A3" s="42"/>
      <c r="B3" s="42"/>
      <c r="C3" s="97"/>
      <c r="D3" s="98"/>
    </row>
    <row r="4" spans="1:8" ht="15.75" customHeight="1">
      <c r="A4" s="42"/>
      <c r="B4" s="42"/>
      <c r="C4" s="44"/>
      <c r="D4" s="45"/>
    </row>
    <row r="5" spans="1:8" ht="15.75" customHeight="1">
      <c r="A5" s="42"/>
      <c r="B5" s="42"/>
      <c r="C5" s="44"/>
      <c r="D5" s="45"/>
    </row>
    <row r="6" spans="1:8" ht="15.75" customHeight="1">
      <c r="A6" s="42"/>
      <c r="B6" s="42"/>
      <c r="C6" s="44"/>
      <c r="D6" s="45"/>
    </row>
    <row r="7" spans="1:8" ht="15.75" customHeight="1">
      <c r="A7" s="42"/>
      <c r="B7" s="42"/>
      <c r="C7" s="97"/>
      <c r="D7" s="98"/>
    </row>
    <row r="8" spans="1:8" s="48" customFormat="1" ht="58.5" customHeight="1">
      <c r="A8" s="46"/>
      <c r="B8" s="96" t="s">
        <v>45</v>
      </c>
      <c r="C8" s="96"/>
      <c r="D8" s="96"/>
      <c r="E8" s="96"/>
      <c r="F8" s="96"/>
      <c r="G8" s="96"/>
      <c r="H8" s="47"/>
    </row>
    <row r="9" spans="1:8" s="48" customFormat="1" ht="26.25">
      <c r="B9" s="49"/>
      <c r="C9" s="50"/>
      <c r="D9" s="50"/>
      <c r="E9" s="50"/>
      <c r="F9" s="50"/>
      <c r="G9" s="50"/>
      <c r="H9" s="50"/>
    </row>
    <row r="10" spans="1:8" s="48" customFormat="1" ht="36" customHeight="1">
      <c r="A10" s="90" t="s">
        <v>0</v>
      </c>
      <c r="B10" s="93" t="s">
        <v>22</v>
      </c>
      <c r="C10" s="94" t="s">
        <v>37</v>
      </c>
      <c r="D10" s="94"/>
      <c r="E10" s="94"/>
      <c r="F10" s="94" t="s">
        <v>23</v>
      </c>
      <c r="G10" s="94"/>
      <c r="H10" s="94"/>
    </row>
    <row r="11" spans="1:8" s="48" customFormat="1" ht="49.5" customHeight="1">
      <c r="A11" s="91"/>
      <c r="B11" s="93"/>
      <c r="C11" s="51" t="s">
        <v>38</v>
      </c>
      <c r="D11" s="51" t="s">
        <v>39</v>
      </c>
      <c r="E11" s="51" t="s">
        <v>4</v>
      </c>
      <c r="F11" s="51" t="s">
        <v>38</v>
      </c>
      <c r="G11" s="51" t="s">
        <v>39</v>
      </c>
      <c r="H11" s="51" t="s">
        <v>4</v>
      </c>
    </row>
    <row r="12" spans="1:8" s="48" customFormat="1" ht="30" customHeight="1">
      <c r="A12" s="92"/>
      <c r="B12" s="93"/>
      <c r="C12" s="52" t="s">
        <v>7</v>
      </c>
      <c r="D12" s="51" t="s">
        <v>7</v>
      </c>
      <c r="E12" s="51" t="s">
        <v>7</v>
      </c>
      <c r="F12" s="52" t="s">
        <v>40</v>
      </c>
      <c r="G12" s="52" t="s">
        <v>40</v>
      </c>
      <c r="H12" s="51" t="s">
        <v>40</v>
      </c>
    </row>
    <row r="13" spans="1:8" s="48" customFormat="1" ht="23.25" customHeight="1">
      <c r="A13" s="51">
        <v>1</v>
      </c>
      <c r="B13" s="51">
        <v>2</v>
      </c>
      <c r="C13" s="51">
        <v>3</v>
      </c>
      <c r="D13" s="51">
        <v>4</v>
      </c>
      <c r="E13" s="51">
        <v>8</v>
      </c>
      <c r="F13" s="51">
        <v>9</v>
      </c>
      <c r="G13" s="51">
        <v>10</v>
      </c>
      <c r="H13" s="51">
        <v>14</v>
      </c>
    </row>
    <row r="14" spans="1:8" s="48" customFormat="1" ht="54.95" customHeight="1">
      <c r="A14" s="52"/>
      <c r="B14" s="53" t="s">
        <v>47</v>
      </c>
      <c r="C14" s="54">
        <f>C16</f>
        <v>81.400000000000006</v>
      </c>
      <c r="D14" s="54">
        <f>D15+D16</f>
        <v>1714.2</v>
      </c>
      <c r="E14" s="54">
        <f>SUM(C14:D14)</f>
        <v>1795.6000000000001</v>
      </c>
      <c r="F14" s="55">
        <f>F16</f>
        <v>11</v>
      </c>
      <c r="G14" s="55">
        <f>G15+G16</f>
        <v>77</v>
      </c>
      <c r="H14" s="55">
        <f>SUM(F14:G14)</f>
        <v>88</v>
      </c>
    </row>
    <row r="15" spans="1:8" s="48" customFormat="1" ht="108.75" customHeight="1">
      <c r="A15" s="51">
        <v>1</v>
      </c>
      <c r="B15" s="53" t="s">
        <v>49</v>
      </c>
      <c r="C15" s="54" t="s">
        <v>41</v>
      </c>
      <c r="D15" s="56">
        <v>1714.2</v>
      </c>
      <c r="E15" s="56">
        <f>SUM(C15:D15)</f>
        <v>1714.2</v>
      </c>
      <c r="F15" s="55" t="s">
        <v>41</v>
      </c>
      <c r="G15" s="55">
        <v>77</v>
      </c>
      <c r="H15" s="57">
        <f>SUM(F15:G15)</f>
        <v>77</v>
      </c>
    </row>
    <row r="16" spans="1:8" s="48" customFormat="1" ht="106.5" customHeight="1">
      <c r="A16" s="51">
        <v>2</v>
      </c>
      <c r="B16" s="53" t="s">
        <v>48</v>
      </c>
      <c r="C16" s="54">
        <v>81.400000000000006</v>
      </c>
      <c r="D16" s="56">
        <v>0</v>
      </c>
      <c r="E16" s="56">
        <f>SUM(C16:D16)</f>
        <v>81.400000000000006</v>
      </c>
      <c r="F16" s="55">
        <v>11</v>
      </c>
      <c r="G16" s="55">
        <v>0</v>
      </c>
      <c r="H16" s="57">
        <f>SUM(F16:G16)</f>
        <v>11</v>
      </c>
    </row>
    <row r="17" spans="1:2" ht="18.75">
      <c r="A17" s="58"/>
      <c r="B17" s="25"/>
    </row>
    <row r="18" spans="1:2" ht="20.25" customHeight="1"/>
  </sheetData>
  <mergeCells count="9">
    <mergeCell ref="A10:A12"/>
    <mergeCell ref="B10:B12"/>
    <mergeCell ref="C10:E10"/>
    <mergeCell ref="F10:H10"/>
    <mergeCell ref="G1:H1"/>
    <mergeCell ref="G2:H2"/>
    <mergeCell ref="B8:G8"/>
    <mergeCell ref="C3:D3"/>
    <mergeCell ref="C7:D7"/>
  </mergeCells>
  <pageMargins left="0.70866141732283472" right="0.31" top="0.4" bottom="0.85" header="0.22" footer="0.15748031496062992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34"/>
  <sheetViews>
    <sheetView topLeftCell="J5" zoomScale="64" zoomScaleNormal="64" workbookViewId="0">
      <selection activeCell="D16" sqref="A1:XFD1048576"/>
    </sheetView>
  </sheetViews>
  <sheetFormatPr defaultColWidth="9.140625" defaultRowHeight="15.75"/>
  <cols>
    <col min="1" max="1" width="6.7109375" style="3" customWidth="1"/>
    <col min="2" max="2" width="38.28515625" style="3" customWidth="1"/>
    <col min="3" max="3" width="16.42578125" style="12" customWidth="1"/>
    <col min="4" max="4" width="30.28515625" style="3" customWidth="1"/>
    <col min="5" max="5" width="17.5703125" style="3" customWidth="1"/>
    <col min="6" max="6" width="15.7109375" style="3" customWidth="1"/>
    <col min="7" max="7" width="26.7109375" style="3" customWidth="1"/>
    <col min="8" max="8" width="14.5703125" style="3" customWidth="1"/>
    <col min="9" max="9" width="19.7109375" style="20" customWidth="1"/>
    <col min="10" max="10" width="9.140625" style="4"/>
    <col min="11" max="11" width="17.85546875" style="4" customWidth="1"/>
    <col min="12" max="12" width="12" style="4" customWidth="1"/>
    <col min="13" max="13" width="14.7109375" style="4" customWidth="1"/>
    <col min="14" max="14" width="14.85546875" style="4" customWidth="1"/>
    <col min="15" max="15" width="24" style="4" customWidth="1"/>
    <col min="16" max="17" width="9.140625" style="4"/>
    <col min="18" max="18" width="14.85546875" style="4" customWidth="1"/>
    <col min="19" max="19" width="23.85546875" style="4" customWidth="1"/>
    <col min="20" max="21" width="10.28515625" style="4" customWidth="1"/>
    <col min="22" max="22" width="12.28515625" style="4" customWidth="1"/>
    <col min="23" max="23" width="23.7109375" style="4" customWidth="1"/>
    <col min="24" max="24" width="12.140625" style="4" customWidth="1"/>
    <col min="25" max="26" width="10.28515625" style="4" customWidth="1"/>
    <col min="27" max="27" width="15.5703125" style="4" customWidth="1"/>
    <col min="28" max="16384" width="9.140625" style="4"/>
  </cols>
  <sheetData>
    <row r="1" spans="1:28" ht="15.75" hidden="1" customHeight="1"/>
    <row r="2" spans="1:28" ht="15" hidden="1" customHeight="1">
      <c r="A2" s="15"/>
      <c r="B2" s="16"/>
      <c r="C2" s="17"/>
      <c r="D2" s="15"/>
      <c r="E2" s="15"/>
      <c r="F2" s="15"/>
      <c r="G2" s="15"/>
      <c r="H2" s="15"/>
    </row>
    <row r="3" spans="1:28" ht="15" hidden="1" customHeight="1">
      <c r="A3" s="15"/>
      <c r="B3" s="16"/>
      <c r="C3" s="17"/>
      <c r="D3" s="15"/>
      <c r="E3" s="15"/>
      <c r="F3" s="15"/>
      <c r="G3" s="15"/>
      <c r="H3" s="15"/>
    </row>
    <row r="4" spans="1:28" ht="15" hidden="1" customHeight="1">
      <c r="A4" s="15"/>
      <c r="B4" s="16"/>
      <c r="C4" s="17"/>
      <c r="D4" s="15"/>
      <c r="E4" s="15"/>
      <c r="F4" s="15"/>
      <c r="G4" s="15"/>
      <c r="H4" s="15"/>
    </row>
    <row r="5" spans="1:28" ht="19.5" customHeight="1">
      <c r="A5" s="15"/>
      <c r="B5" s="16"/>
      <c r="C5" s="17"/>
      <c r="D5" s="15"/>
      <c r="E5" s="15"/>
      <c r="F5" s="15"/>
      <c r="I5" s="70"/>
      <c r="Y5" s="103" t="s">
        <v>21</v>
      </c>
      <c r="Z5" s="103"/>
      <c r="AA5" s="98"/>
    </row>
    <row r="6" spans="1:28" ht="21.75" customHeight="1">
      <c r="A6" s="15"/>
      <c r="B6" s="16"/>
      <c r="C6" s="17"/>
      <c r="D6" s="15"/>
      <c r="E6" s="15"/>
      <c r="F6" s="15"/>
      <c r="I6" s="70"/>
      <c r="Y6" s="103" t="s">
        <v>10</v>
      </c>
      <c r="Z6" s="103"/>
      <c r="AA6" s="98"/>
    </row>
    <row r="7" spans="1:28" ht="15">
      <c r="A7" s="15"/>
      <c r="B7" s="16"/>
      <c r="C7" s="17"/>
      <c r="D7" s="15"/>
      <c r="E7" s="15"/>
      <c r="F7" s="15"/>
      <c r="G7" s="88"/>
      <c r="H7" s="88"/>
      <c r="I7" s="70"/>
    </row>
    <row r="8" spans="1:28" ht="15">
      <c r="A8" s="15"/>
      <c r="B8" s="16"/>
      <c r="C8" s="17"/>
      <c r="D8" s="15"/>
      <c r="E8" s="15"/>
      <c r="F8" s="15"/>
      <c r="G8" s="15"/>
      <c r="H8" s="15"/>
      <c r="I8" s="70"/>
    </row>
    <row r="9" spans="1:28" s="60" customFormat="1" ht="51.75" customHeight="1">
      <c r="A9" s="113" t="s">
        <v>52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71"/>
    </row>
    <row r="10" spans="1:28" s="60" customFormat="1" ht="62.25" customHeight="1">
      <c r="A10" s="90" t="s">
        <v>53</v>
      </c>
      <c r="B10" s="90" t="s">
        <v>22</v>
      </c>
      <c r="C10" s="114" t="s">
        <v>54</v>
      </c>
      <c r="D10" s="110" t="s">
        <v>55</v>
      </c>
      <c r="E10" s="99" t="s">
        <v>56</v>
      </c>
      <c r="F10" s="118"/>
      <c r="G10" s="118"/>
      <c r="H10" s="118"/>
      <c r="I10" s="118"/>
      <c r="J10" s="118"/>
      <c r="K10" s="118"/>
      <c r="L10" s="100"/>
      <c r="M10" s="119" t="s">
        <v>57</v>
      </c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1"/>
      <c r="AB10" s="71"/>
    </row>
    <row r="11" spans="1:28" s="60" customFormat="1" ht="117.75" customHeight="1">
      <c r="A11" s="91"/>
      <c r="B11" s="91"/>
      <c r="C11" s="115"/>
      <c r="D11" s="111"/>
      <c r="E11" s="90" t="s">
        <v>58</v>
      </c>
      <c r="F11" s="122" t="s">
        <v>27</v>
      </c>
      <c r="G11" s="122"/>
      <c r="H11" s="122"/>
      <c r="I11" s="122"/>
      <c r="J11" s="122"/>
      <c r="K11" s="122"/>
      <c r="L11" s="122"/>
      <c r="M11" s="99" t="s">
        <v>58</v>
      </c>
      <c r="N11" s="118"/>
      <c r="O11" s="100"/>
      <c r="P11" s="104" t="s">
        <v>27</v>
      </c>
      <c r="Q11" s="105"/>
      <c r="R11" s="105"/>
      <c r="S11" s="105"/>
      <c r="T11" s="105"/>
      <c r="U11" s="105"/>
      <c r="V11" s="105"/>
      <c r="W11" s="106"/>
      <c r="X11" s="107" t="s">
        <v>59</v>
      </c>
      <c r="Y11" s="107"/>
      <c r="Z11" s="107"/>
      <c r="AA11" s="107"/>
      <c r="AB11" s="71"/>
    </row>
    <row r="12" spans="1:28" s="60" customFormat="1" ht="80.25" customHeight="1">
      <c r="A12" s="91"/>
      <c r="B12" s="91"/>
      <c r="C12" s="115"/>
      <c r="D12" s="111"/>
      <c r="E12" s="91"/>
      <c r="F12" s="99" t="s">
        <v>60</v>
      </c>
      <c r="G12" s="118"/>
      <c r="H12" s="118"/>
      <c r="I12" s="100"/>
      <c r="J12" s="99" t="s">
        <v>61</v>
      </c>
      <c r="K12" s="100"/>
      <c r="L12" s="90" t="s">
        <v>62</v>
      </c>
      <c r="M12" s="108"/>
      <c r="N12" s="123"/>
      <c r="O12" s="109"/>
      <c r="P12" s="99" t="s">
        <v>63</v>
      </c>
      <c r="Q12" s="100"/>
      <c r="R12" s="92" t="s">
        <v>64</v>
      </c>
      <c r="S12" s="92"/>
      <c r="T12" s="92"/>
      <c r="U12" s="92"/>
      <c r="V12" s="108" t="s">
        <v>65</v>
      </c>
      <c r="W12" s="109"/>
      <c r="X12" s="110" t="s">
        <v>66</v>
      </c>
      <c r="Y12" s="110" t="s">
        <v>67</v>
      </c>
      <c r="Z12" s="110" t="s">
        <v>68</v>
      </c>
      <c r="AA12" s="110" t="s">
        <v>69</v>
      </c>
      <c r="AB12" s="71"/>
    </row>
    <row r="13" spans="1:28" s="60" customFormat="1" ht="34.5" customHeight="1">
      <c r="A13" s="91"/>
      <c r="B13" s="91"/>
      <c r="C13" s="115"/>
      <c r="D13" s="111"/>
      <c r="E13" s="91"/>
      <c r="F13" s="108"/>
      <c r="G13" s="123"/>
      <c r="H13" s="123"/>
      <c r="I13" s="109"/>
      <c r="J13" s="108"/>
      <c r="K13" s="109"/>
      <c r="L13" s="91"/>
      <c r="M13" s="108"/>
      <c r="N13" s="123"/>
      <c r="O13" s="109"/>
      <c r="P13" s="108"/>
      <c r="Q13" s="109"/>
      <c r="R13" s="99" t="s">
        <v>70</v>
      </c>
      <c r="S13" s="100"/>
      <c r="T13" s="99" t="s">
        <v>71</v>
      </c>
      <c r="U13" s="100"/>
      <c r="V13" s="108"/>
      <c r="W13" s="109"/>
      <c r="X13" s="111"/>
      <c r="Y13" s="111"/>
      <c r="Z13" s="111"/>
      <c r="AA13" s="111"/>
      <c r="AB13" s="71"/>
    </row>
    <row r="14" spans="1:28" s="60" customFormat="1" ht="201.75" customHeight="1">
      <c r="A14" s="91"/>
      <c r="B14" s="91"/>
      <c r="C14" s="115"/>
      <c r="D14" s="111"/>
      <c r="E14" s="92"/>
      <c r="F14" s="101"/>
      <c r="G14" s="124"/>
      <c r="H14" s="124"/>
      <c r="I14" s="102"/>
      <c r="J14" s="101"/>
      <c r="K14" s="102"/>
      <c r="L14" s="92"/>
      <c r="M14" s="101"/>
      <c r="N14" s="124"/>
      <c r="O14" s="102"/>
      <c r="P14" s="101"/>
      <c r="Q14" s="102"/>
      <c r="R14" s="101"/>
      <c r="S14" s="102"/>
      <c r="T14" s="101"/>
      <c r="U14" s="102"/>
      <c r="V14" s="101"/>
      <c r="W14" s="102"/>
      <c r="X14" s="112"/>
      <c r="Y14" s="112"/>
      <c r="Z14" s="112"/>
      <c r="AA14" s="112"/>
      <c r="AB14" s="71"/>
    </row>
    <row r="15" spans="1:28" s="60" customFormat="1" ht="299.25" customHeight="1">
      <c r="A15" s="91"/>
      <c r="B15" s="91"/>
      <c r="C15" s="115"/>
      <c r="D15" s="112"/>
      <c r="E15" s="72" t="s">
        <v>72</v>
      </c>
      <c r="F15" s="72" t="s">
        <v>72</v>
      </c>
      <c r="G15" s="72" t="s">
        <v>73</v>
      </c>
      <c r="H15" s="73" t="s">
        <v>74</v>
      </c>
      <c r="I15" s="73" t="s">
        <v>75</v>
      </c>
      <c r="J15" s="72" t="s">
        <v>72</v>
      </c>
      <c r="K15" s="73" t="s">
        <v>76</v>
      </c>
      <c r="L15" s="72" t="s">
        <v>72</v>
      </c>
      <c r="M15" s="72" t="s">
        <v>72</v>
      </c>
      <c r="N15" s="72" t="s">
        <v>77</v>
      </c>
      <c r="O15" s="72" t="s">
        <v>78</v>
      </c>
      <c r="P15" s="72" t="s">
        <v>77</v>
      </c>
      <c r="Q15" s="72" t="s">
        <v>78</v>
      </c>
      <c r="R15" s="72" t="s">
        <v>77</v>
      </c>
      <c r="S15" s="72" t="s">
        <v>78</v>
      </c>
      <c r="T15" s="72" t="s">
        <v>77</v>
      </c>
      <c r="U15" s="72" t="s">
        <v>78</v>
      </c>
      <c r="V15" s="72" t="s">
        <v>77</v>
      </c>
      <c r="W15" s="72" t="s">
        <v>78</v>
      </c>
      <c r="X15" s="73" t="s">
        <v>79</v>
      </c>
      <c r="Y15" s="73" t="s">
        <v>79</v>
      </c>
      <c r="Z15" s="73" t="s">
        <v>79</v>
      </c>
      <c r="AA15" s="73" t="s">
        <v>79</v>
      </c>
      <c r="AB15" s="71"/>
    </row>
    <row r="16" spans="1:28" s="60" customFormat="1" ht="54" customHeight="1">
      <c r="A16" s="92"/>
      <c r="B16" s="92"/>
      <c r="C16" s="51" t="s">
        <v>80</v>
      </c>
      <c r="D16" s="74" t="s">
        <v>8</v>
      </c>
      <c r="E16" s="75" t="s">
        <v>80</v>
      </c>
      <c r="F16" s="75" t="s">
        <v>80</v>
      </c>
      <c r="G16" s="75" t="s">
        <v>8</v>
      </c>
      <c r="H16" s="74" t="s">
        <v>8</v>
      </c>
      <c r="I16" s="74" t="s">
        <v>8</v>
      </c>
      <c r="J16" s="75" t="s">
        <v>7</v>
      </c>
      <c r="K16" s="74" t="s">
        <v>8</v>
      </c>
      <c r="L16" s="51" t="s">
        <v>7</v>
      </c>
      <c r="M16" s="51" t="s">
        <v>7</v>
      </c>
      <c r="N16" s="51" t="s">
        <v>7</v>
      </c>
      <c r="O16" s="75" t="s">
        <v>8</v>
      </c>
      <c r="P16" s="52" t="s">
        <v>80</v>
      </c>
      <c r="Q16" s="52" t="s">
        <v>8</v>
      </c>
      <c r="R16" s="52" t="s">
        <v>80</v>
      </c>
      <c r="S16" s="52" t="s">
        <v>8</v>
      </c>
      <c r="T16" s="51" t="s">
        <v>80</v>
      </c>
      <c r="U16" s="51" t="s">
        <v>8</v>
      </c>
      <c r="V16" s="51" t="s">
        <v>80</v>
      </c>
      <c r="W16" s="51" t="s">
        <v>8</v>
      </c>
      <c r="X16" s="76" t="s">
        <v>80</v>
      </c>
      <c r="Y16" s="76" t="s">
        <v>80</v>
      </c>
      <c r="Z16" s="76" t="s">
        <v>80</v>
      </c>
      <c r="AA16" s="76" t="s">
        <v>80</v>
      </c>
      <c r="AB16" s="71"/>
    </row>
    <row r="17" spans="1:28" s="60" customFormat="1" ht="33" customHeight="1">
      <c r="A17" s="51">
        <v>1</v>
      </c>
      <c r="B17" s="52">
        <v>2</v>
      </c>
      <c r="C17" s="52">
        <v>3</v>
      </c>
      <c r="D17" s="77">
        <v>4</v>
      </c>
      <c r="E17" s="52">
        <v>5</v>
      </c>
      <c r="F17" s="52">
        <v>6</v>
      </c>
      <c r="G17" s="52">
        <v>7</v>
      </c>
      <c r="H17" s="77">
        <v>8</v>
      </c>
      <c r="I17" s="77">
        <v>9</v>
      </c>
      <c r="J17" s="52">
        <v>10</v>
      </c>
      <c r="K17" s="77">
        <v>11</v>
      </c>
      <c r="L17" s="52">
        <v>12</v>
      </c>
      <c r="M17" s="52">
        <v>13</v>
      </c>
      <c r="N17" s="52">
        <v>14</v>
      </c>
      <c r="O17" s="52">
        <v>15</v>
      </c>
      <c r="P17" s="52">
        <v>16</v>
      </c>
      <c r="Q17" s="52">
        <v>17</v>
      </c>
      <c r="R17" s="52">
        <v>18</v>
      </c>
      <c r="S17" s="52">
        <v>19</v>
      </c>
      <c r="T17" s="52">
        <v>20</v>
      </c>
      <c r="U17" s="52">
        <v>21</v>
      </c>
      <c r="V17" s="52">
        <v>22</v>
      </c>
      <c r="W17" s="52">
        <v>23</v>
      </c>
      <c r="X17" s="77">
        <v>24</v>
      </c>
      <c r="Y17" s="77">
        <v>25</v>
      </c>
      <c r="Z17" s="77">
        <v>26</v>
      </c>
      <c r="AA17" s="77">
        <v>27</v>
      </c>
      <c r="AB17" s="71"/>
    </row>
    <row r="18" spans="1:28" s="60" customFormat="1" ht="131.25">
      <c r="A18" s="51">
        <v>1</v>
      </c>
      <c r="B18" s="53" t="s">
        <v>46</v>
      </c>
      <c r="C18" s="78">
        <v>1714.2</v>
      </c>
      <c r="D18" s="78">
        <f>G18+H18+I18+K18+O18</f>
        <v>77341538.819999993</v>
      </c>
      <c r="E18" s="78">
        <f>F18+J18+L18</f>
        <v>1668</v>
      </c>
      <c r="F18" s="78">
        <v>1634.13</v>
      </c>
      <c r="G18" s="78">
        <v>75743216.519999996</v>
      </c>
      <c r="H18" s="79">
        <v>0</v>
      </c>
      <c r="I18" s="79">
        <v>0</v>
      </c>
      <c r="J18" s="78">
        <v>0</v>
      </c>
      <c r="K18" s="79">
        <v>0</v>
      </c>
      <c r="L18" s="78">
        <v>33.869999999999997</v>
      </c>
      <c r="M18" s="78">
        <f>C18-E18</f>
        <v>46.200000000000045</v>
      </c>
      <c r="N18" s="78">
        <v>46.3</v>
      </c>
      <c r="O18" s="78">
        <v>1598322.3</v>
      </c>
      <c r="P18" s="78">
        <v>0</v>
      </c>
      <c r="Q18" s="78">
        <v>0</v>
      </c>
      <c r="R18" s="78">
        <v>0</v>
      </c>
      <c r="S18" s="78">
        <v>0</v>
      </c>
      <c r="T18" s="78">
        <v>0</v>
      </c>
      <c r="U18" s="78">
        <v>0</v>
      </c>
      <c r="V18" s="78">
        <v>46.3</v>
      </c>
      <c r="W18" s="78">
        <v>1598322.3</v>
      </c>
      <c r="X18" s="78">
        <v>46.3</v>
      </c>
      <c r="Y18" s="79">
        <v>0</v>
      </c>
      <c r="Z18" s="79">
        <v>0</v>
      </c>
      <c r="AA18" s="79">
        <v>0</v>
      </c>
      <c r="AB18" s="71"/>
    </row>
    <row r="19" spans="1:28" s="10" customFormat="1" ht="49.5" customHeight="1">
      <c r="A19" s="116"/>
      <c r="B19" s="116"/>
      <c r="C19" s="116"/>
      <c r="D19" s="7"/>
      <c r="E19" s="9"/>
      <c r="F19" s="9"/>
      <c r="G19" s="8"/>
      <c r="H19" s="8"/>
      <c r="I19" s="24"/>
    </row>
    <row r="20" spans="1:28" s="10" customFormat="1" ht="49.5" customHeight="1">
      <c r="A20" s="117"/>
      <c r="B20" s="117"/>
      <c r="C20" s="117"/>
      <c r="D20" s="7"/>
      <c r="E20" s="9"/>
      <c r="F20" s="9"/>
      <c r="G20" s="8"/>
      <c r="H20" s="8"/>
      <c r="I20" s="24"/>
    </row>
    <row r="21" spans="1:28" s="10" customFormat="1" ht="49.5" customHeight="1">
      <c r="A21" s="1"/>
      <c r="B21" s="2"/>
      <c r="C21" s="8"/>
      <c r="D21" s="7"/>
      <c r="E21" s="9"/>
      <c r="F21" s="9"/>
      <c r="G21" s="8"/>
      <c r="H21" s="8"/>
      <c r="I21" s="24"/>
    </row>
    <row r="22" spans="1:28" s="10" customFormat="1" ht="49.5" customHeight="1">
      <c r="A22" s="1"/>
      <c r="B22" s="2"/>
      <c r="C22" s="8"/>
      <c r="D22" s="7"/>
      <c r="E22" s="9"/>
      <c r="F22" s="9"/>
      <c r="G22" s="8"/>
      <c r="H22" s="8"/>
      <c r="I22" s="24"/>
    </row>
    <row r="23" spans="1:28" s="10" customFormat="1" ht="49.5" customHeight="1">
      <c r="A23" s="1"/>
      <c r="B23" s="2"/>
      <c r="C23" s="8"/>
      <c r="D23" s="7"/>
      <c r="E23" s="9"/>
      <c r="F23" s="9"/>
      <c r="G23" s="8"/>
      <c r="H23" s="8"/>
      <c r="I23" s="24"/>
    </row>
    <row r="24" spans="1:28" s="10" customFormat="1" ht="49.5" customHeight="1">
      <c r="A24" s="1"/>
      <c r="B24" s="2"/>
      <c r="C24" s="8"/>
      <c r="D24" s="7"/>
      <c r="E24" s="9"/>
      <c r="F24" s="9"/>
      <c r="G24" s="8"/>
      <c r="H24" s="8"/>
      <c r="I24" s="24"/>
    </row>
    <row r="25" spans="1:28" s="10" customFormat="1" ht="49.5" customHeight="1">
      <c r="A25" s="1"/>
      <c r="B25" s="2"/>
      <c r="C25" s="8"/>
      <c r="D25" s="7"/>
      <c r="E25" s="9"/>
      <c r="F25" s="9"/>
      <c r="G25" s="8"/>
      <c r="H25" s="8"/>
      <c r="I25" s="24"/>
    </row>
    <row r="26" spans="1:28" s="10" customFormat="1" ht="49.5" customHeight="1">
      <c r="A26" s="1"/>
      <c r="B26" s="2"/>
      <c r="C26" s="8"/>
      <c r="D26" s="7"/>
      <c r="E26" s="9"/>
      <c r="F26" s="9"/>
      <c r="G26" s="8"/>
      <c r="H26" s="8"/>
      <c r="I26" s="24"/>
    </row>
    <row r="27" spans="1:28" s="10" customFormat="1">
      <c r="A27" s="11"/>
      <c r="B27" s="11"/>
      <c r="C27" s="8"/>
      <c r="D27" s="11"/>
      <c r="E27" s="11"/>
      <c r="F27" s="11"/>
      <c r="G27" s="11"/>
      <c r="H27" s="11"/>
      <c r="I27" s="24"/>
    </row>
    <row r="28" spans="1:28" s="10" customFormat="1">
      <c r="A28" s="11"/>
      <c r="B28" s="11"/>
      <c r="C28" s="8"/>
      <c r="D28" s="11"/>
      <c r="E28" s="11"/>
      <c r="F28" s="11"/>
      <c r="G28" s="11"/>
      <c r="H28" s="11"/>
      <c r="I28" s="24"/>
    </row>
    <row r="29" spans="1:28" s="10" customFormat="1">
      <c r="A29" s="11"/>
      <c r="B29" s="11"/>
      <c r="C29" s="8"/>
      <c r="D29" s="11"/>
      <c r="E29" s="11"/>
      <c r="F29" s="11"/>
      <c r="G29" s="11"/>
      <c r="H29" s="11"/>
      <c r="I29" s="24"/>
    </row>
    <row r="30" spans="1:28" s="10" customFormat="1">
      <c r="A30" s="11"/>
      <c r="B30" s="11"/>
      <c r="C30" s="8"/>
      <c r="D30" s="11"/>
      <c r="E30" s="11"/>
      <c r="F30" s="11"/>
      <c r="G30" s="11"/>
      <c r="H30" s="11"/>
      <c r="I30" s="24"/>
    </row>
    <row r="31" spans="1:28" s="10" customFormat="1">
      <c r="A31" s="11"/>
      <c r="B31" s="11"/>
      <c r="C31" s="8"/>
      <c r="D31" s="11"/>
      <c r="E31" s="11"/>
      <c r="F31" s="11"/>
      <c r="G31" s="11"/>
      <c r="H31" s="11"/>
      <c r="I31" s="24"/>
    </row>
    <row r="32" spans="1:28" s="10" customFormat="1">
      <c r="A32" s="11"/>
      <c r="B32" s="11"/>
      <c r="C32" s="8"/>
      <c r="D32" s="11"/>
      <c r="E32" s="11"/>
      <c r="F32" s="11"/>
      <c r="G32" s="11"/>
      <c r="H32" s="11"/>
      <c r="I32" s="24"/>
    </row>
    <row r="33" spans="1:9" s="10" customFormat="1">
      <c r="A33" s="11"/>
      <c r="B33" s="11"/>
      <c r="C33" s="8"/>
      <c r="D33" s="11"/>
      <c r="E33" s="11"/>
      <c r="F33" s="11"/>
      <c r="G33" s="11"/>
      <c r="H33" s="11"/>
      <c r="I33" s="24"/>
    </row>
    <row r="34" spans="1:9" s="10" customFormat="1">
      <c r="A34" s="11"/>
      <c r="B34" s="11"/>
      <c r="C34" s="8"/>
      <c r="D34" s="11"/>
      <c r="E34" s="11"/>
      <c r="F34" s="11"/>
      <c r="G34" s="11"/>
      <c r="H34" s="11"/>
      <c r="I34" s="24"/>
    </row>
  </sheetData>
  <mergeCells count="29">
    <mergeCell ref="A19:C19"/>
    <mergeCell ref="A20:C20"/>
    <mergeCell ref="G7:H7"/>
    <mergeCell ref="E10:L10"/>
    <mergeCell ref="M10:AA10"/>
    <mergeCell ref="E11:E14"/>
    <mergeCell ref="F11:L11"/>
    <mergeCell ref="M11:O14"/>
    <mergeCell ref="F12:I14"/>
    <mergeCell ref="J12:K14"/>
    <mergeCell ref="L12:L14"/>
    <mergeCell ref="P12:Q14"/>
    <mergeCell ref="R12:U12"/>
    <mergeCell ref="Z12:Z14"/>
    <mergeCell ref="AA12:AA14"/>
    <mergeCell ref="R13:S14"/>
    <mergeCell ref="T13:U14"/>
    <mergeCell ref="Y5:AA5"/>
    <mergeCell ref="Y6:AA6"/>
    <mergeCell ref="P11:W11"/>
    <mergeCell ref="X11:AA11"/>
    <mergeCell ref="V12:W14"/>
    <mergeCell ref="X12:X14"/>
    <mergeCell ref="Y12:Y14"/>
    <mergeCell ref="A9:AA9"/>
    <mergeCell ref="A10:A16"/>
    <mergeCell ref="B10:B16"/>
    <mergeCell ref="C10:C15"/>
    <mergeCell ref="D10:D15"/>
  </mergeCells>
  <pageMargins left="0.70866141732283472" right="0.15748031496062992" top="0.31496062992125984" bottom="0.15748031496062992" header="0.23622047244094491" footer="0.15748031496062992"/>
  <pageSetup paperSize="9"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7"/>
  <sheetViews>
    <sheetView tabSelected="1" topLeftCell="A14" zoomScale="69" zoomScaleNormal="69" workbookViewId="0">
      <selection activeCell="A5" sqref="A1:XFD1048576"/>
    </sheetView>
  </sheetViews>
  <sheetFormatPr defaultColWidth="9.140625" defaultRowHeight="15.75"/>
  <cols>
    <col min="1" max="1" width="6.7109375" style="3" customWidth="1"/>
    <col min="2" max="2" width="46.7109375" style="3" customWidth="1"/>
    <col min="3" max="3" width="18.7109375" style="12" customWidth="1"/>
    <col min="4" max="8" width="18.7109375" style="3" customWidth="1"/>
    <col min="9" max="9" width="19.7109375" style="20" customWidth="1"/>
    <col min="10" max="10" width="9.140625" style="4"/>
    <col min="11" max="11" width="17.85546875" style="4" customWidth="1"/>
    <col min="12" max="16384" width="9.140625" style="4"/>
  </cols>
  <sheetData>
    <row r="1" spans="1:9" ht="15.75" hidden="1" customHeight="1"/>
    <row r="2" spans="1:9" ht="15" hidden="1" customHeight="1">
      <c r="A2" s="15"/>
      <c r="B2" s="16"/>
      <c r="C2" s="17"/>
      <c r="D2" s="15"/>
      <c r="E2" s="15"/>
      <c r="F2" s="15"/>
      <c r="G2" s="15"/>
      <c r="H2" s="15"/>
    </row>
    <row r="3" spans="1:9" ht="15" hidden="1" customHeight="1">
      <c r="A3" s="15"/>
      <c r="B3" s="16"/>
      <c r="C3" s="17"/>
      <c r="D3" s="15"/>
      <c r="E3" s="15"/>
      <c r="F3" s="15"/>
      <c r="G3" s="15"/>
      <c r="H3" s="15"/>
    </row>
    <row r="4" spans="1:9" ht="15" hidden="1" customHeight="1">
      <c r="A4" s="15"/>
      <c r="B4" s="16"/>
      <c r="C4" s="17"/>
      <c r="D4" s="15"/>
      <c r="E4" s="15"/>
      <c r="F4" s="15"/>
      <c r="G4" s="15"/>
      <c r="H4" s="15"/>
    </row>
    <row r="5" spans="1:9" ht="19.5" customHeight="1">
      <c r="A5" s="15"/>
      <c r="B5" s="16"/>
      <c r="C5" s="17"/>
      <c r="D5" s="15"/>
      <c r="E5" s="15"/>
      <c r="F5" s="15"/>
      <c r="G5" s="103" t="s">
        <v>51</v>
      </c>
      <c r="H5" s="103"/>
      <c r="I5" s="70"/>
    </row>
    <row r="6" spans="1:9" ht="21.75" customHeight="1">
      <c r="A6" s="15"/>
      <c r="B6" s="16"/>
      <c r="C6" s="17"/>
      <c r="D6" s="15"/>
      <c r="E6" s="15"/>
      <c r="F6" s="15"/>
      <c r="G6" s="103" t="s">
        <v>10</v>
      </c>
      <c r="H6" s="103"/>
      <c r="I6" s="70"/>
    </row>
    <row r="7" spans="1:9" ht="15">
      <c r="A7" s="15"/>
      <c r="B7" s="16"/>
      <c r="C7" s="17"/>
      <c r="D7" s="15"/>
      <c r="E7" s="15"/>
      <c r="F7" s="15"/>
      <c r="G7" s="88"/>
      <c r="H7" s="88"/>
      <c r="I7" s="70"/>
    </row>
    <row r="8" spans="1:9" ht="15">
      <c r="A8" s="15"/>
      <c r="B8" s="16"/>
      <c r="C8" s="17"/>
      <c r="D8" s="15"/>
      <c r="E8" s="15"/>
      <c r="F8" s="15"/>
      <c r="G8" s="15"/>
      <c r="H8" s="15"/>
      <c r="I8" s="70"/>
    </row>
    <row r="9" spans="1:9" ht="69.75" customHeight="1">
      <c r="A9" s="132" t="s">
        <v>20</v>
      </c>
      <c r="B9" s="132"/>
      <c r="C9" s="132"/>
      <c r="D9" s="132"/>
      <c r="E9" s="132"/>
      <c r="F9" s="132"/>
      <c r="G9" s="133"/>
      <c r="H9" s="133"/>
    </row>
    <row r="10" spans="1:9" ht="24" customHeight="1">
      <c r="A10" s="13"/>
      <c r="B10" s="13"/>
      <c r="C10" s="14"/>
      <c r="D10" s="13"/>
      <c r="E10" s="13"/>
      <c r="F10" s="13"/>
      <c r="G10" s="13"/>
      <c r="H10" s="13"/>
    </row>
    <row r="11" spans="1:9" ht="62.25" customHeight="1">
      <c r="A11" s="129" t="s">
        <v>0</v>
      </c>
      <c r="B11" s="131" t="s">
        <v>2</v>
      </c>
      <c r="C11" s="129" t="s">
        <v>11</v>
      </c>
      <c r="D11" s="129" t="s">
        <v>12</v>
      </c>
      <c r="E11" s="127" t="s">
        <v>19</v>
      </c>
      <c r="F11" s="136"/>
      <c r="G11" s="129" t="s">
        <v>13</v>
      </c>
      <c r="H11" s="131" t="s">
        <v>14</v>
      </c>
    </row>
    <row r="12" spans="1:9" ht="7.5" customHeight="1">
      <c r="A12" s="130"/>
      <c r="B12" s="131"/>
      <c r="C12" s="135"/>
      <c r="D12" s="130"/>
      <c r="E12" s="137"/>
      <c r="F12" s="138"/>
      <c r="G12" s="130"/>
      <c r="H12" s="131"/>
    </row>
    <row r="13" spans="1:9" ht="7.5" customHeight="1">
      <c r="A13" s="130"/>
      <c r="B13" s="131"/>
      <c r="C13" s="135"/>
      <c r="D13" s="130"/>
      <c r="E13" s="139" t="s">
        <v>17</v>
      </c>
      <c r="F13" s="140" t="s">
        <v>18</v>
      </c>
      <c r="G13" s="130"/>
      <c r="H13" s="131"/>
    </row>
    <row r="14" spans="1:9" ht="54" customHeight="1">
      <c r="A14" s="130"/>
      <c r="B14" s="131"/>
      <c r="C14" s="135"/>
      <c r="D14" s="130"/>
      <c r="E14" s="129" t="s">
        <v>44</v>
      </c>
      <c r="F14" s="127" t="s">
        <v>18</v>
      </c>
      <c r="G14" s="130"/>
      <c r="H14" s="131"/>
    </row>
    <row r="15" spans="1:9" ht="9" hidden="1" customHeight="1">
      <c r="A15" s="130"/>
      <c r="B15" s="131"/>
      <c r="C15" s="135"/>
      <c r="D15" s="130"/>
      <c r="E15" s="134"/>
      <c r="F15" s="128"/>
      <c r="G15" s="130"/>
      <c r="H15" s="131"/>
    </row>
    <row r="16" spans="1:9" s="5" customFormat="1" ht="27.75" customHeight="1">
      <c r="A16" s="26">
        <v>1</v>
      </c>
      <c r="B16" s="26">
        <v>2</v>
      </c>
      <c r="C16" s="26">
        <v>3</v>
      </c>
      <c r="D16" s="26">
        <v>4</v>
      </c>
      <c r="E16" s="26">
        <v>5</v>
      </c>
      <c r="F16" s="26">
        <v>6</v>
      </c>
      <c r="G16" s="26">
        <v>7</v>
      </c>
      <c r="H16" s="26">
        <v>8</v>
      </c>
      <c r="I16" s="21"/>
    </row>
    <row r="17" spans="1:11" s="6" customFormat="1" ht="56.25" customHeight="1">
      <c r="A17" s="125" t="s">
        <v>43</v>
      </c>
      <c r="B17" s="126"/>
      <c r="C17" s="26" t="s">
        <v>9</v>
      </c>
      <c r="D17" s="27" t="s">
        <v>9</v>
      </c>
      <c r="E17" s="80">
        <f>SUM(E18:E21)</f>
        <v>1714.1999999999998</v>
      </c>
      <c r="F17" s="81">
        <f>SUM(F18:F21)</f>
        <v>77</v>
      </c>
      <c r="G17" s="26" t="s">
        <v>9</v>
      </c>
      <c r="H17" s="27" t="s">
        <v>9</v>
      </c>
      <c r="I17" s="22"/>
      <c r="K17" s="19"/>
    </row>
    <row r="18" spans="1:11" s="13" customFormat="1" ht="42" customHeight="1">
      <c r="A18" s="28">
        <v>1</v>
      </c>
      <c r="B18" s="29" t="s">
        <v>50</v>
      </c>
      <c r="C18" s="28">
        <v>1935</v>
      </c>
      <c r="D18" s="30">
        <v>37764</v>
      </c>
      <c r="E18" s="31">
        <v>46.8</v>
      </c>
      <c r="F18" s="32">
        <v>2</v>
      </c>
      <c r="G18" s="33">
        <v>44561</v>
      </c>
      <c r="H18" s="33">
        <v>44926</v>
      </c>
      <c r="I18" s="23"/>
    </row>
    <row r="19" spans="1:11" s="13" customFormat="1" ht="39" customHeight="1">
      <c r="A19" s="28">
        <v>2</v>
      </c>
      <c r="B19" s="34" t="s">
        <v>81</v>
      </c>
      <c r="C19" s="28">
        <v>1936</v>
      </c>
      <c r="D19" s="35" t="s">
        <v>16</v>
      </c>
      <c r="E19" s="31">
        <v>337.4</v>
      </c>
      <c r="F19" s="32">
        <v>22</v>
      </c>
      <c r="G19" s="33">
        <v>44561</v>
      </c>
      <c r="H19" s="33">
        <v>44926</v>
      </c>
      <c r="I19" s="23"/>
      <c r="K19" s="18"/>
    </row>
    <row r="20" spans="1:11" s="13" customFormat="1" ht="39" customHeight="1">
      <c r="A20" s="28">
        <v>3</v>
      </c>
      <c r="B20" s="36" t="s">
        <v>82</v>
      </c>
      <c r="C20" s="37">
        <v>1960</v>
      </c>
      <c r="D20" s="38" t="s">
        <v>15</v>
      </c>
      <c r="E20" s="39">
        <v>667.4</v>
      </c>
      <c r="F20" s="40">
        <v>29</v>
      </c>
      <c r="G20" s="33">
        <v>44561</v>
      </c>
      <c r="H20" s="33">
        <v>44926</v>
      </c>
      <c r="I20" s="23"/>
    </row>
    <row r="21" spans="1:11" s="13" customFormat="1" ht="39" customHeight="1">
      <c r="A21" s="28">
        <v>4</v>
      </c>
      <c r="B21" s="34" t="s">
        <v>83</v>
      </c>
      <c r="C21" s="35">
        <v>1973</v>
      </c>
      <c r="D21" s="35" t="s">
        <v>16</v>
      </c>
      <c r="E21" s="31">
        <v>662.6</v>
      </c>
      <c r="F21" s="32">
        <v>24</v>
      </c>
      <c r="G21" s="33">
        <v>44561</v>
      </c>
      <c r="H21" s="33">
        <v>44926</v>
      </c>
      <c r="I21" s="23"/>
    </row>
    <row r="22" spans="1:11" s="10" customFormat="1" ht="49.5" customHeight="1">
      <c r="A22" s="116"/>
      <c r="B22" s="116"/>
      <c r="C22" s="116"/>
      <c r="D22" s="7"/>
      <c r="E22" s="9"/>
      <c r="F22" s="9"/>
      <c r="G22" s="8"/>
      <c r="H22" s="8"/>
      <c r="I22" s="24"/>
    </row>
    <row r="23" spans="1:11" s="10" customFormat="1" ht="49.5" customHeight="1">
      <c r="A23" s="117"/>
      <c r="B23" s="117"/>
      <c r="C23" s="117"/>
      <c r="D23" s="7"/>
      <c r="E23" s="9"/>
      <c r="F23" s="9"/>
      <c r="G23" s="8"/>
      <c r="H23" s="8"/>
      <c r="I23" s="24"/>
    </row>
    <row r="24" spans="1:11" s="10" customFormat="1" ht="49.5" customHeight="1">
      <c r="A24" s="1"/>
      <c r="B24" s="2"/>
      <c r="C24" s="8"/>
      <c r="D24" s="7"/>
      <c r="E24" s="9"/>
      <c r="F24" s="9"/>
      <c r="G24" s="8"/>
      <c r="H24" s="8"/>
      <c r="I24" s="24"/>
    </row>
    <row r="25" spans="1:11" s="10" customFormat="1" ht="49.5" customHeight="1">
      <c r="A25" s="1"/>
      <c r="B25" s="2"/>
      <c r="C25" s="8"/>
      <c r="D25" s="7"/>
      <c r="E25" s="9"/>
      <c r="F25" s="9"/>
      <c r="G25" s="8"/>
      <c r="H25" s="8"/>
      <c r="I25" s="24"/>
    </row>
    <row r="26" spans="1:11" s="10" customFormat="1" ht="49.5" customHeight="1">
      <c r="A26" s="1"/>
      <c r="B26" s="2"/>
      <c r="C26" s="8"/>
      <c r="D26" s="7"/>
      <c r="E26" s="9"/>
      <c r="F26" s="9"/>
      <c r="G26" s="8"/>
      <c r="H26" s="8"/>
      <c r="I26" s="24"/>
    </row>
    <row r="27" spans="1:11" s="10" customFormat="1" ht="49.5" customHeight="1">
      <c r="A27" s="1"/>
      <c r="B27" s="2"/>
      <c r="C27" s="8"/>
      <c r="D27" s="7"/>
      <c r="E27" s="9"/>
      <c r="F27" s="9"/>
      <c r="G27" s="8"/>
      <c r="H27" s="8"/>
      <c r="I27" s="24"/>
    </row>
    <row r="28" spans="1:11" s="10" customFormat="1" ht="49.5" customHeight="1">
      <c r="A28" s="1"/>
      <c r="B28" s="2"/>
      <c r="C28" s="8"/>
      <c r="D28" s="7"/>
      <c r="E28" s="9"/>
      <c r="F28" s="9"/>
      <c r="G28" s="8"/>
      <c r="H28" s="8"/>
      <c r="I28" s="24"/>
    </row>
    <row r="29" spans="1:11" s="10" customFormat="1" ht="49.5" customHeight="1">
      <c r="A29" s="1"/>
      <c r="B29" s="2"/>
      <c r="C29" s="8"/>
      <c r="D29" s="7"/>
      <c r="E29" s="9"/>
      <c r="F29" s="9"/>
      <c r="G29" s="8"/>
      <c r="H29" s="8"/>
      <c r="I29" s="24"/>
    </row>
    <row r="30" spans="1:11" s="10" customFormat="1">
      <c r="A30" s="11"/>
      <c r="B30" s="11"/>
      <c r="C30" s="8"/>
      <c r="D30" s="11"/>
      <c r="E30" s="11"/>
      <c r="F30" s="11"/>
      <c r="G30" s="11"/>
      <c r="H30" s="11"/>
      <c r="I30" s="24"/>
    </row>
    <row r="31" spans="1:11" s="10" customFormat="1">
      <c r="A31" s="11"/>
      <c r="B31" s="11"/>
      <c r="C31" s="8"/>
      <c r="D31" s="11"/>
      <c r="E31" s="11"/>
      <c r="F31" s="11"/>
      <c r="G31" s="11"/>
      <c r="H31" s="11"/>
      <c r="I31" s="24"/>
    </row>
    <row r="32" spans="1:11" s="10" customFormat="1">
      <c r="A32" s="11"/>
      <c r="B32" s="11"/>
      <c r="C32" s="8"/>
      <c r="D32" s="11"/>
      <c r="E32" s="11"/>
      <c r="F32" s="11"/>
      <c r="G32" s="11"/>
      <c r="H32" s="11"/>
      <c r="I32" s="24"/>
    </row>
    <row r="33" spans="1:9" s="10" customFormat="1">
      <c r="A33" s="11"/>
      <c r="B33" s="11"/>
      <c r="C33" s="8"/>
      <c r="D33" s="11"/>
      <c r="E33" s="11"/>
      <c r="F33" s="11"/>
      <c r="G33" s="11"/>
      <c r="H33" s="11"/>
      <c r="I33" s="24"/>
    </row>
    <row r="34" spans="1:9" s="10" customFormat="1">
      <c r="A34" s="11"/>
      <c r="B34" s="11"/>
      <c r="C34" s="8"/>
      <c r="D34" s="11"/>
      <c r="E34" s="11"/>
      <c r="F34" s="11"/>
      <c r="G34" s="11"/>
      <c r="H34" s="11"/>
      <c r="I34" s="24"/>
    </row>
    <row r="35" spans="1:9" s="10" customFormat="1">
      <c r="A35" s="11"/>
      <c r="B35" s="11"/>
      <c r="C35" s="8"/>
      <c r="D35" s="11"/>
      <c r="E35" s="11"/>
      <c r="F35" s="11"/>
      <c r="G35" s="11"/>
      <c r="H35" s="11"/>
      <c r="I35" s="24"/>
    </row>
    <row r="36" spans="1:9" s="10" customFormat="1">
      <c r="A36" s="11"/>
      <c r="B36" s="11"/>
      <c r="C36" s="8"/>
      <c r="D36" s="11"/>
      <c r="E36" s="11"/>
      <c r="F36" s="11"/>
      <c r="G36" s="11"/>
      <c r="H36" s="11"/>
      <c r="I36" s="24"/>
    </row>
    <row r="37" spans="1:9" s="10" customFormat="1">
      <c r="A37" s="11"/>
      <c r="B37" s="11"/>
      <c r="C37" s="8"/>
      <c r="D37" s="11"/>
      <c r="E37" s="11"/>
      <c r="F37" s="11"/>
      <c r="G37" s="11"/>
      <c r="H37" s="11"/>
      <c r="I37" s="24"/>
    </row>
  </sheetData>
  <sortState ref="A56:R118">
    <sortCondition descending="1" ref="B79:B88"/>
  </sortState>
  <mergeCells count="16">
    <mergeCell ref="A22:C22"/>
    <mergeCell ref="A23:C23"/>
    <mergeCell ref="G5:H5"/>
    <mergeCell ref="G6:H6"/>
    <mergeCell ref="G7:H7"/>
    <mergeCell ref="A17:B17"/>
    <mergeCell ref="F14:F15"/>
    <mergeCell ref="G11:G15"/>
    <mergeCell ref="H11:H15"/>
    <mergeCell ref="A9:H9"/>
    <mergeCell ref="E14:E15"/>
    <mergeCell ref="A11:A15"/>
    <mergeCell ref="B11:B15"/>
    <mergeCell ref="C11:C15"/>
    <mergeCell ref="D11:D15"/>
    <mergeCell ref="E11:F13"/>
  </mergeCells>
  <pageMargins left="0.70866141732283472" right="0.15748031496062992" top="0.32" bottom="0.16" header="0.23622047244094491" footer="0.1574803149606299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Прил.3</vt:lpstr>
      <vt:lpstr>Прил. 4</vt:lpstr>
      <vt:lpstr>Прил. 2 </vt:lpstr>
      <vt:lpstr>Прил. 1</vt:lpstr>
      <vt:lpstr>'Прил. 1'!Заголовки_для_печати</vt:lpstr>
      <vt:lpstr>'Прил. 2 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2021-12-28T10:48:37Z</dcterms:modified>
</cp:coreProperties>
</file>