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квартал 2020" sheetId="2" r:id="rId1"/>
  </sheets>
  <definedNames>
    <definedName name="_xlnm._FilterDatabase" localSheetId="0" hidden="1">'1 квартал 2020'!$A$5:$I$24</definedName>
  </definedNames>
  <calcPr calcId="125725"/>
</workbook>
</file>

<file path=xl/calcChain.xml><?xml version="1.0" encoding="utf-8"?>
<calcChain xmlns="http://schemas.openxmlformats.org/spreadsheetml/2006/main">
  <c r="H24" i="2"/>
  <c r="I23"/>
  <c r="I24"/>
  <c r="E24"/>
  <c r="F23"/>
  <c r="F24"/>
  <c r="G23"/>
  <c r="G24"/>
  <c r="D24"/>
  <c r="C24"/>
  <c r="I6" l="1"/>
  <c r="F21"/>
  <c r="G21"/>
  <c r="F22"/>
  <c r="G22"/>
  <c r="I21"/>
  <c r="I22"/>
  <c r="F7"/>
  <c r="F8"/>
  <c r="F9"/>
  <c r="F10"/>
  <c r="F11"/>
  <c r="F12"/>
  <c r="F13"/>
  <c r="F14"/>
  <c r="F15"/>
  <c r="F16"/>
  <c r="F17"/>
  <c r="F18"/>
  <c r="F19"/>
  <c r="F20"/>
  <c r="G7"/>
  <c r="G8"/>
  <c r="G9"/>
  <c r="G10"/>
  <c r="G11"/>
  <c r="G12"/>
  <c r="G13"/>
  <c r="G14"/>
  <c r="G15"/>
  <c r="G16"/>
  <c r="G17"/>
  <c r="G18"/>
  <c r="G19"/>
  <c r="G20"/>
  <c r="I20"/>
  <c r="I19"/>
  <c r="I18"/>
  <c r="I12"/>
  <c r="I13"/>
  <c r="I10"/>
  <c r="I9"/>
  <c r="I11"/>
  <c r="I8"/>
  <c r="I7"/>
  <c r="G6"/>
  <c r="F6"/>
  <c r="I14" l="1"/>
  <c r="I15"/>
  <c r="I16"/>
  <c r="I17"/>
</calcChain>
</file>

<file path=xl/sharedStrings.xml><?xml version="1.0" encoding="utf-8"?>
<sst xmlns="http://schemas.openxmlformats.org/spreadsheetml/2006/main" count="48" uniqueCount="48">
  <si>
    <t>Уточненный план</t>
  </si>
  <si>
    <t>Исполнение по расходам в разрезе муниципальных программ</t>
  </si>
  <si>
    <t>Код бюджетной классификации</t>
  </si>
  <si>
    <t>Отклонение от годового плана</t>
  </si>
  <si>
    <t>(руб.)</t>
  </si>
  <si>
    <t>Муниципальная программа "Развитие агропромышленного комплекса и сельских территорий в Энгельсском муниципальном районе на 2013-2020 годы"</t>
  </si>
  <si>
    <t>План 1 квартала</t>
  </si>
  <si>
    <t>Отклонение от плана                 1 квартала</t>
  </si>
  <si>
    <t>Фактическое исполнение на 01.04.2019 г.</t>
  </si>
  <si>
    <t>Наименование программы в 2019 году</t>
  </si>
  <si>
    <t>30 0 00 00000</t>
  </si>
  <si>
    <t>31 0 00 00000</t>
  </si>
  <si>
    <t>32 0 00 00000</t>
  </si>
  <si>
    <t>33 0 00 00000</t>
  </si>
  <si>
    <t>43 0 00 00000</t>
  </si>
  <si>
    <t>49 0 00 00000</t>
  </si>
  <si>
    <t>50 0 00 00000</t>
  </si>
  <si>
    <t>53 0 00 00000</t>
  </si>
  <si>
    <t>54 0 00 00000</t>
  </si>
  <si>
    <t>55 0 00 00000</t>
  </si>
  <si>
    <t>56 0 00 00000</t>
  </si>
  <si>
    <t>61 0 00 00000</t>
  </si>
  <si>
    <t>64 0 00 00000</t>
  </si>
  <si>
    <t>66 0 00 00000</t>
  </si>
  <si>
    <t>81 0 00 00000</t>
  </si>
  <si>
    <t>85 0 00 00000</t>
  </si>
  <si>
    <t>86 0 00 00000</t>
  </si>
  <si>
    <t>Муниципальная программа "Переселение граждан Энгельсского муниципального района из аварийного жилищного фонда"</t>
  </si>
  <si>
    <t>Муниципальная программа "Развитие системы дошкольного образования  Энгельсского муниципального района" на 2012-2020 годы</t>
  </si>
  <si>
    <t>Ведомственная целевая программа "Социальная поддержка отдельных категорий граждан на территории Энгельсского муниципального района в 2018 - 2021 годах"</t>
  </si>
  <si>
    <t>Фактическое исполнение на 01.04.2020 г.</t>
  </si>
  <si>
    <t>Отклонение от исполнения          2019 года</t>
  </si>
  <si>
    <t>на 1 апреля 2020 года</t>
  </si>
  <si>
    <t>Муниципальная программа "Переселение граждан Энгельсского муниципального района из аварийного жилищного фонда в 2019 - 2026 годах"</t>
  </si>
  <si>
    <t>1Б 0 00 00000</t>
  </si>
  <si>
    <t>Ведомственная целевая программа "Эффективное управление и распоряжение муниципальным имуществом на территории Энгельсского муниципального района Саратовской области на 2018-2022 годы"</t>
  </si>
  <si>
    <t>Муниципальная программа "Молодежь Энгельсского муниципального района" на 2015-2022 годы</t>
  </si>
  <si>
    <t>Муниципальная программа "Развитие физической культуры и спорта на территории Энгельсского муниципального района на 2018-2022 годы"</t>
  </si>
  <si>
    <t>Ведомственная целевая программа "Управление муниципальными финансами Энгельсского муниципального района на 2018-2022 годы"</t>
  </si>
  <si>
    <t>Муниципальная программа "Развитие образования в Энгельсском муниципальном районе" на 2018-2022 годы</t>
  </si>
  <si>
    <t>Ведомственная целевая программа "Дорожная деятельность в отношении автомобильных дорог местного значения вне границ населенных пунктов в границах  Энгельсского муниципального района на 2018 - 2022 годы"</t>
  </si>
  <si>
    <t xml:space="preserve">Ведомственная целевая  программа "Развитие культуры на территории Энгельсского муниципального района Саратовской области на 2020-2022 годы" </t>
  </si>
  <si>
    <t>Ведомственная целевая программа «Развитие земельных отношений на территории Энгельсского муниципального района Саратовской области»</t>
  </si>
  <si>
    <t>Муниципальная программа "Обеспечение жильем молодых семей Энгельсского муниципального района" на 2015-2025 годы</t>
  </si>
  <si>
    <t>Муниципальная программа "Создание на территории Энгельсского муниципального района новых мест в общеобразовательных организациях" на 2017-2020 годы</t>
  </si>
  <si>
    <t>Ведомственная целевая программа "Организация похоронного дела, содержание муниципальных жилых и нежилых помещений, находящихся в собственности Энгельсского муниципального района на 2018-2022 годы"</t>
  </si>
  <si>
    <t>Ведомственная целевая программа "Предотвращение рисков, смягчение последствий чрезвычайных ситуаций техногенного характера в Энгельсском муниципальном районе в 2018 - 2020 годах"</t>
  </si>
  <si>
    <t>Ведомственная целевая программа "Обеспечение деятельности муниципального бюджетного учреждения "Единая дирекция по капитальному строительству" по предоставлению сведений, содержащихся в информационной системе обеспечения градостроительной деятельности администрации Энгельсского муниципального района" на 2018 - 2022 годы</t>
  </si>
</sst>
</file>

<file path=xl/styles.xml><?xml version="1.0" encoding="utf-8"?>
<styleSheet xmlns="http://schemas.openxmlformats.org/spreadsheetml/2006/main">
  <numFmts count="2">
    <numFmt numFmtId="164" formatCode="0000000000"/>
    <numFmt numFmtId="165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1" applyFont="1" applyFill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right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wrapText="1"/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1" fillId="0" borderId="0" xfId="0" applyFont="1" applyAlignment="1">
      <alignment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2" fillId="0" borderId="2" xfId="0" applyFont="1" applyBorder="1" applyAlignment="1">
      <alignment wrapText="1"/>
    </xf>
    <xf numFmtId="165" fontId="7" fillId="0" borderId="1" xfId="1" applyNumberFormat="1" applyFont="1" applyFill="1" applyBorder="1" applyAlignment="1" applyProtection="1">
      <protection hidden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topLeftCell="A28" zoomScale="80" zoomScaleNormal="80" workbookViewId="0">
      <selection activeCell="G7" sqref="G7"/>
    </sheetView>
  </sheetViews>
  <sheetFormatPr defaultRowHeight="15"/>
  <cols>
    <col min="1" max="1" width="69.5703125" style="1" customWidth="1"/>
    <col min="2" max="2" width="18.7109375" style="1" customWidth="1"/>
    <col min="3" max="3" width="19" style="1" customWidth="1"/>
    <col min="4" max="4" width="19.140625" style="1" customWidth="1"/>
    <col min="5" max="5" width="20.42578125" style="1" customWidth="1"/>
    <col min="6" max="6" width="19.42578125" style="1" customWidth="1"/>
    <col min="7" max="7" width="16.7109375" style="1" customWidth="1"/>
    <col min="8" max="8" width="18.85546875" style="1" customWidth="1"/>
    <col min="9" max="9" width="19.42578125" style="1" customWidth="1"/>
    <col min="10" max="16384" width="9.140625" style="1"/>
  </cols>
  <sheetData>
    <row r="1" spans="1:9" ht="18">
      <c r="A1" s="16" t="s">
        <v>1</v>
      </c>
      <c r="B1" s="16"/>
      <c r="C1" s="16"/>
      <c r="D1" s="16"/>
      <c r="E1" s="16"/>
      <c r="F1" s="16"/>
      <c r="G1" s="16"/>
    </row>
    <row r="2" spans="1:9" ht="18">
      <c r="A2" s="11"/>
      <c r="B2" s="11"/>
      <c r="C2" s="11"/>
      <c r="D2" s="11"/>
      <c r="E2" s="11"/>
      <c r="F2" s="11"/>
      <c r="G2" s="11"/>
    </row>
    <row r="3" spans="1:9" s="2" customFormat="1" ht="12.75">
      <c r="A3" s="17" t="s">
        <v>32</v>
      </c>
      <c r="B3" s="17"/>
      <c r="C3" s="17"/>
      <c r="D3" s="17"/>
      <c r="E3" s="17"/>
      <c r="F3" s="17"/>
      <c r="G3" s="17"/>
    </row>
    <row r="4" spans="1:9" s="2" customFormat="1" ht="12.75">
      <c r="A4" s="9"/>
      <c r="B4" s="9"/>
      <c r="C4" s="9"/>
      <c r="D4" s="9"/>
      <c r="E4" s="9"/>
      <c r="F4" s="9"/>
      <c r="G4" s="10"/>
      <c r="H4" s="3"/>
      <c r="I4" s="4" t="s">
        <v>4</v>
      </c>
    </row>
    <row r="5" spans="1:9" s="2" customFormat="1" ht="45">
      <c r="A5" s="5" t="s">
        <v>9</v>
      </c>
      <c r="B5" s="5" t="s">
        <v>2</v>
      </c>
      <c r="C5" s="5" t="s">
        <v>0</v>
      </c>
      <c r="D5" s="5" t="s">
        <v>6</v>
      </c>
      <c r="E5" s="5" t="s">
        <v>30</v>
      </c>
      <c r="F5" s="5" t="s">
        <v>3</v>
      </c>
      <c r="G5" s="5" t="s">
        <v>7</v>
      </c>
      <c r="H5" s="5" t="s">
        <v>8</v>
      </c>
      <c r="I5" s="5" t="s">
        <v>31</v>
      </c>
    </row>
    <row r="6" spans="1:9" s="2" customFormat="1" ht="57">
      <c r="A6" s="6" t="s">
        <v>35</v>
      </c>
      <c r="B6" s="7" t="s">
        <v>10</v>
      </c>
      <c r="C6" s="13">
        <v>800000</v>
      </c>
      <c r="D6" s="13">
        <v>0</v>
      </c>
      <c r="E6" s="13">
        <v>0</v>
      </c>
      <c r="F6" s="14">
        <f>E6-C6</f>
        <v>-800000</v>
      </c>
      <c r="G6" s="14">
        <f>E6-D6</f>
        <v>0</v>
      </c>
      <c r="H6" s="13">
        <v>191985.54</v>
      </c>
      <c r="I6" s="13">
        <f>E6-H6</f>
        <v>-191985.54</v>
      </c>
    </row>
    <row r="7" spans="1:9" s="2" customFormat="1" ht="28.5">
      <c r="A7" s="6" t="s">
        <v>36</v>
      </c>
      <c r="B7" s="7" t="s">
        <v>11</v>
      </c>
      <c r="C7" s="13">
        <v>7568600</v>
      </c>
      <c r="D7" s="13">
        <v>1638767.51</v>
      </c>
      <c r="E7" s="13">
        <v>1638767.51</v>
      </c>
      <c r="F7" s="14">
        <f>E7-C7</f>
        <v>-5929832.4900000002</v>
      </c>
      <c r="G7" s="14">
        <f>E7-D7</f>
        <v>0</v>
      </c>
      <c r="H7" s="13">
        <v>1301166.7800000003</v>
      </c>
      <c r="I7" s="13">
        <f t="shared" ref="I7:I11" si="0">E7-H7</f>
        <v>337600.72999999975</v>
      </c>
    </row>
    <row r="8" spans="1:9" s="2" customFormat="1" ht="42.75">
      <c r="A8" s="6" t="s">
        <v>37</v>
      </c>
      <c r="B8" s="7" t="s">
        <v>12</v>
      </c>
      <c r="C8" s="13">
        <v>150352020.47</v>
      </c>
      <c r="D8" s="13">
        <v>34047577.020000003</v>
      </c>
      <c r="E8" s="13">
        <v>34047577.020000003</v>
      </c>
      <c r="F8" s="14">
        <f>E8-C8</f>
        <v>-116304443.44999999</v>
      </c>
      <c r="G8" s="14">
        <f>E8-D8</f>
        <v>0</v>
      </c>
      <c r="H8" s="13">
        <v>26350615.27999999</v>
      </c>
      <c r="I8" s="13">
        <f t="shared" si="0"/>
        <v>7696961.7400000133</v>
      </c>
    </row>
    <row r="9" spans="1:9" s="2" customFormat="1" ht="42.75">
      <c r="A9" s="6" t="s">
        <v>38</v>
      </c>
      <c r="B9" s="7" t="s">
        <v>13</v>
      </c>
      <c r="C9" s="13">
        <v>157434800</v>
      </c>
      <c r="D9" s="13">
        <v>32873090.75</v>
      </c>
      <c r="E9" s="13">
        <v>29713115.75</v>
      </c>
      <c r="F9" s="14">
        <f>E9-C9</f>
        <v>-127721684.25</v>
      </c>
      <c r="G9" s="14">
        <f>E9-D9</f>
        <v>-3159975</v>
      </c>
      <c r="H9" s="13">
        <v>30039980.84</v>
      </c>
      <c r="I9" s="13">
        <f t="shared" si="0"/>
        <v>-326865.08999999985</v>
      </c>
    </row>
    <row r="10" spans="1:9" s="2" customFormat="1" ht="28.5">
      <c r="A10" s="6" t="s">
        <v>39</v>
      </c>
      <c r="B10" s="7" t="s">
        <v>14</v>
      </c>
      <c r="C10" s="13">
        <v>2869342997.21</v>
      </c>
      <c r="D10" s="13">
        <v>558206133.25</v>
      </c>
      <c r="E10" s="13">
        <v>558205519.90999997</v>
      </c>
      <c r="F10" s="14">
        <f>E10-C10</f>
        <v>-2311137477.3000002</v>
      </c>
      <c r="G10" s="14">
        <f>E10-D10</f>
        <v>-613.3400000333786</v>
      </c>
      <c r="H10" s="13">
        <v>469725981.71999985</v>
      </c>
      <c r="I10" s="13">
        <f t="shared" si="0"/>
        <v>88479538.190000117</v>
      </c>
    </row>
    <row r="11" spans="1:9" s="2" customFormat="1" ht="57">
      <c r="A11" s="6" t="s">
        <v>40</v>
      </c>
      <c r="B11" s="7" t="s">
        <v>15</v>
      </c>
      <c r="C11" s="13">
        <v>44301700</v>
      </c>
      <c r="D11" s="13">
        <v>2275025</v>
      </c>
      <c r="E11" s="13">
        <v>775565</v>
      </c>
      <c r="F11" s="14">
        <f t="shared" ref="F11:F20" si="1">E11-C11</f>
        <v>-43526135</v>
      </c>
      <c r="G11" s="14">
        <f t="shared" ref="G11:G20" si="2">E11-D11</f>
        <v>-1499460</v>
      </c>
      <c r="H11" s="13">
        <v>0</v>
      </c>
      <c r="I11" s="13">
        <f t="shared" si="0"/>
        <v>775565</v>
      </c>
    </row>
    <row r="12" spans="1:9" s="2" customFormat="1" ht="42.75">
      <c r="A12" s="6" t="s">
        <v>41</v>
      </c>
      <c r="B12" s="7" t="s">
        <v>16</v>
      </c>
      <c r="C12" s="13">
        <v>447028349.44999999</v>
      </c>
      <c r="D12" s="13">
        <v>93096448.939999998</v>
      </c>
      <c r="E12" s="13">
        <v>93096448.939999998</v>
      </c>
      <c r="F12" s="14">
        <f t="shared" si="1"/>
        <v>-353931900.50999999</v>
      </c>
      <c r="G12" s="14">
        <f t="shared" si="2"/>
        <v>0</v>
      </c>
      <c r="H12" s="13">
        <v>80735497.190000027</v>
      </c>
      <c r="I12" s="13">
        <f t="shared" ref="I12:I13" si="3">E12-H12</f>
        <v>12360951.74999997</v>
      </c>
    </row>
    <row r="13" spans="1:9" s="2" customFormat="1" ht="42.75">
      <c r="A13" s="6" t="s">
        <v>42</v>
      </c>
      <c r="B13" s="7" t="s">
        <v>17</v>
      </c>
      <c r="C13" s="13">
        <v>940000</v>
      </c>
      <c r="D13" s="13">
        <v>194600</v>
      </c>
      <c r="E13" s="13">
        <v>194600</v>
      </c>
      <c r="F13" s="14">
        <f t="shared" si="1"/>
        <v>-745400</v>
      </c>
      <c r="G13" s="14">
        <f t="shared" si="2"/>
        <v>0</v>
      </c>
      <c r="H13" s="13">
        <v>651667.1</v>
      </c>
      <c r="I13" s="13">
        <f t="shared" si="3"/>
        <v>-457067.1</v>
      </c>
    </row>
    <row r="14" spans="1:9" s="2" customFormat="1" ht="42.75">
      <c r="A14" s="6" t="s">
        <v>28</v>
      </c>
      <c r="B14" s="7" t="s">
        <v>18</v>
      </c>
      <c r="C14" s="13">
        <v>307657270</v>
      </c>
      <c r="D14" s="13">
        <v>430870</v>
      </c>
      <c r="E14" s="13">
        <v>430870</v>
      </c>
      <c r="F14" s="14">
        <f t="shared" si="1"/>
        <v>-307226400</v>
      </c>
      <c r="G14" s="14">
        <f t="shared" si="2"/>
        <v>0</v>
      </c>
      <c r="H14" s="13">
        <v>551680</v>
      </c>
      <c r="I14" s="13">
        <f t="shared" ref="I14:I17" si="4">E14-H14</f>
        <v>-120810</v>
      </c>
    </row>
    <row r="15" spans="1:9" s="2" customFormat="1" ht="28.5">
      <c r="A15" s="6" t="s">
        <v>43</v>
      </c>
      <c r="B15" s="7" t="s">
        <v>19</v>
      </c>
      <c r="C15" s="13">
        <v>18459000</v>
      </c>
      <c r="D15" s="13">
        <v>0</v>
      </c>
      <c r="E15" s="13">
        <v>0</v>
      </c>
      <c r="F15" s="14">
        <f t="shared" si="1"/>
        <v>-18459000</v>
      </c>
      <c r="G15" s="14">
        <f t="shared" si="2"/>
        <v>0</v>
      </c>
      <c r="H15" s="13">
        <v>0</v>
      </c>
      <c r="I15" s="13">
        <f t="shared" si="4"/>
        <v>0</v>
      </c>
    </row>
    <row r="16" spans="1:9" s="2" customFormat="1" ht="42.75">
      <c r="A16" s="6" t="s">
        <v>5</v>
      </c>
      <c r="B16" s="7" t="s">
        <v>20</v>
      </c>
      <c r="C16" s="13">
        <v>6029577</v>
      </c>
      <c r="D16" s="13">
        <v>0</v>
      </c>
      <c r="E16" s="13">
        <v>0</v>
      </c>
      <c r="F16" s="14">
        <f t="shared" si="1"/>
        <v>-6029577</v>
      </c>
      <c r="G16" s="14">
        <f t="shared" si="2"/>
        <v>0</v>
      </c>
      <c r="H16" s="13">
        <v>130000</v>
      </c>
      <c r="I16" s="13">
        <f t="shared" si="4"/>
        <v>-130000</v>
      </c>
    </row>
    <row r="17" spans="1:9" s="2" customFormat="1" ht="42.75">
      <c r="A17" s="6" t="s">
        <v>44</v>
      </c>
      <c r="B17" s="7" t="s">
        <v>21</v>
      </c>
      <c r="C17" s="13">
        <v>438266600</v>
      </c>
      <c r="D17" s="13">
        <v>0</v>
      </c>
      <c r="E17" s="13">
        <v>0</v>
      </c>
      <c r="F17" s="14">
        <f t="shared" si="1"/>
        <v>-438266600</v>
      </c>
      <c r="G17" s="14">
        <f t="shared" si="2"/>
        <v>0</v>
      </c>
      <c r="H17" s="13">
        <v>229617020</v>
      </c>
      <c r="I17" s="13">
        <f t="shared" si="4"/>
        <v>-229617020</v>
      </c>
    </row>
    <row r="18" spans="1:9" s="2" customFormat="1" ht="57">
      <c r="A18" s="6" t="s">
        <v>45</v>
      </c>
      <c r="B18" s="7" t="s">
        <v>22</v>
      </c>
      <c r="C18" s="13">
        <v>46467900</v>
      </c>
      <c r="D18" s="13">
        <v>7834288.8099999996</v>
      </c>
      <c r="E18" s="13">
        <v>7833630.4000000004</v>
      </c>
      <c r="F18" s="14">
        <f t="shared" si="1"/>
        <v>-38634269.600000001</v>
      </c>
      <c r="G18" s="14">
        <f t="shared" si="2"/>
        <v>-658.40999999921769</v>
      </c>
      <c r="H18" s="13">
        <v>7187990.7800000003</v>
      </c>
      <c r="I18" s="13">
        <f>E18-H18</f>
        <v>645639.62000000011</v>
      </c>
    </row>
    <row r="19" spans="1:9" s="2" customFormat="1" ht="42.75">
      <c r="A19" s="6" t="s">
        <v>29</v>
      </c>
      <c r="B19" s="7" t="s">
        <v>23</v>
      </c>
      <c r="C19" s="13">
        <v>105338700</v>
      </c>
      <c r="D19" s="13">
        <v>40792954.789999999</v>
      </c>
      <c r="E19" s="13">
        <v>40792954.789999999</v>
      </c>
      <c r="F19" s="14">
        <f t="shared" si="1"/>
        <v>-64545745.210000001</v>
      </c>
      <c r="G19" s="14">
        <f t="shared" si="2"/>
        <v>0</v>
      </c>
      <c r="H19" s="13">
        <v>42030751.399999991</v>
      </c>
      <c r="I19" s="13">
        <f>E19-H19</f>
        <v>-1237796.609999992</v>
      </c>
    </row>
    <row r="20" spans="1:9" s="2" customFormat="1" ht="57">
      <c r="A20" s="6" t="s">
        <v>46</v>
      </c>
      <c r="B20" s="7" t="s">
        <v>24</v>
      </c>
      <c r="C20" s="13">
        <v>15000000</v>
      </c>
      <c r="D20" s="13">
        <v>15000000</v>
      </c>
      <c r="E20" s="13">
        <v>15000000</v>
      </c>
      <c r="F20" s="14">
        <f t="shared" si="1"/>
        <v>0</v>
      </c>
      <c r="G20" s="14">
        <f t="shared" si="2"/>
        <v>0</v>
      </c>
      <c r="H20" s="13">
        <v>0</v>
      </c>
      <c r="I20" s="13">
        <f>E20-H20</f>
        <v>15000000</v>
      </c>
    </row>
    <row r="21" spans="1:9" s="2" customFormat="1" ht="28.5">
      <c r="A21" s="6" t="s">
        <v>27</v>
      </c>
      <c r="B21" s="7" t="s">
        <v>25</v>
      </c>
      <c r="C21" s="13">
        <v>1870400</v>
      </c>
      <c r="D21" s="13">
        <v>0</v>
      </c>
      <c r="E21" s="13">
        <v>0</v>
      </c>
      <c r="F21" s="14">
        <f t="shared" ref="F21:F23" si="5">E21-C21</f>
        <v>-1870400</v>
      </c>
      <c r="G21" s="14">
        <f t="shared" ref="G21:G23" si="6">E21-D21</f>
        <v>0</v>
      </c>
      <c r="H21" s="13">
        <v>0</v>
      </c>
      <c r="I21" s="13">
        <f t="shared" ref="I21:I23" si="7">E21-H21</f>
        <v>0</v>
      </c>
    </row>
    <row r="22" spans="1:9" s="2" customFormat="1" ht="85.5">
      <c r="A22" s="6" t="s">
        <v>47</v>
      </c>
      <c r="B22" s="7" t="s">
        <v>26</v>
      </c>
      <c r="C22" s="13">
        <v>1375400</v>
      </c>
      <c r="D22" s="13">
        <v>477231.04</v>
      </c>
      <c r="E22" s="13">
        <v>477231.04</v>
      </c>
      <c r="F22" s="14">
        <f t="shared" si="5"/>
        <v>-898168.96</v>
      </c>
      <c r="G22" s="14">
        <f t="shared" si="6"/>
        <v>0</v>
      </c>
      <c r="H22" s="13">
        <v>200000</v>
      </c>
      <c r="I22" s="13">
        <f t="shared" si="7"/>
        <v>277231.03999999998</v>
      </c>
    </row>
    <row r="23" spans="1:9" s="2" customFormat="1" ht="42.75">
      <c r="A23" s="6" t="s">
        <v>33</v>
      </c>
      <c r="B23" s="7" t="s">
        <v>34</v>
      </c>
      <c r="C23" s="13">
        <v>66000</v>
      </c>
      <c r="D23" s="13">
        <v>24000</v>
      </c>
      <c r="E23" s="13">
        <v>24000</v>
      </c>
      <c r="F23" s="14">
        <f t="shared" si="5"/>
        <v>-42000</v>
      </c>
      <c r="G23" s="14">
        <f t="shared" si="6"/>
        <v>0</v>
      </c>
      <c r="H23" s="13">
        <v>0</v>
      </c>
      <c r="I23" s="13">
        <f t="shared" si="7"/>
        <v>24000</v>
      </c>
    </row>
    <row r="24" spans="1:9" s="2" customFormat="1">
      <c r="A24" s="8"/>
      <c r="B24" s="8"/>
      <c r="C24" s="15">
        <f>SUM(C6:C23)</f>
        <v>4618299314.1300001</v>
      </c>
      <c r="D24" s="15">
        <f>SUM(D6:D23)</f>
        <v>786890987.1099999</v>
      </c>
      <c r="E24" s="15">
        <f>SUM(E6:E23)</f>
        <v>782230280.35999978</v>
      </c>
      <c r="F24" s="15">
        <f>SUM(F6:F23)</f>
        <v>-3836069033.77</v>
      </c>
      <c r="G24" s="15">
        <f>SUM(G6:G23)</f>
        <v>-4660706.7500000326</v>
      </c>
      <c r="H24" s="15">
        <f>SUM(H6:H23)</f>
        <v>888714336.62999988</v>
      </c>
      <c r="I24" s="15">
        <f>SUM(I6:I23)</f>
        <v>-106484056.26999988</v>
      </c>
    </row>
    <row r="25" spans="1:9">
      <c r="A25" s="12"/>
      <c r="B25" s="12"/>
      <c r="C25" s="12"/>
      <c r="D25" s="12"/>
      <c r="E25" s="12"/>
      <c r="F25" s="12"/>
      <c r="G25" s="12"/>
      <c r="H25" s="12"/>
      <c r="I25" s="12"/>
    </row>
  </sheetData>
  <mergeCells count="2">
    <mergeCell ref="A1:G1"/>
    <mergeCell ref="A3:G3"/>
  </mergeCells>
  <pageMargins left="0.47244094488188981" right="0.35433070866141736" top="0.47244094488188981" bottom="0.47244094488188981" header="0.31496062992125984" footer="0.31496062992125984"/>
  <pageSetup paperSize="9" scale="5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2020-04-22T09:08:09Z</dcterms:modified>
</cp:coreProperties>
</file>