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 полугодие 2021" sheetId="2" r:id="rId1"/>
  </sheets>
  <definedNames>
    <definedName name="_xlnm._FilterDatabase" localSheetId="0" hidden="1">'1 полугодие 2021'!$A$5:$I$29</definedName>
    <definedName name="_xlnm.Print_Area" localSheetId="0">'1 полугодие 2021'!$A$1:$I$29</definedName>
  </definedNames>
  <calcPr calcId="144525"/>
</workbook>
</file>

<file path=xl/calcChain.xml><?xml version="1.0" encoding="utf-8"?>
<calcChain xmlns="http://schemas.openxmlformats.org/spreadsheetml/2006/main">
  <c r="D29" i="2"/>
  <c r="E29"/>
  <c r="H29"/>
  <c r="C29"/>
  <c r="I6"/>
  <c r="G6"/>
  <c r="F6"/>
  <c r="I7"/>
  <c r="I8"/>
  <c r="I9"/>
  <c r="I10"/>
  <c r="I26"/>
  <c r="G26"/>
  <c r="F26"/>
  <c r="G7"/>
  <c r="G8"/>
  <c r="G9"/>
  <c r="G10"/>
  <c r="K9"/>
  <c r="F7"/>
  <c r="F8"/>
  <c r="F9"/>
  <c r="F10"/>
  <c r="I11" l="1"/>
  <c r="F27"/>
  <c r="G27"/>
  <c r="F28"/>
  <c r="G28"/>
  <c r="I27"/>
  <c r="I28"/>
  <c r="F12"/>
  <c r="F13"/>
  <c r="F14"/>
  <c r="F15"/>
  <c r="F16"/>
  <c r="F17"/>
  <c r="F18"/>
  <c r="F19"/>
  <c r="F20"/>
  <c r="F21"/>
  <c r="F22"/>
  <c r="F23"/>
  <c r="F24"/>
  <c r="F25"/>
  <c r="G12"/>
  <c r="G13"/>
  <c r="G14"/>
  <c r="G15"/>
  <c r="G16"/>
  <c r="G17"/>
  <c r="G18"/>
  <c r="G19"/>
  <c r="G20"/>
  <c r="G21"/>
  <c r="G22"/>
  <c r="G23"/>
  <c r="G24"/>
  <c r="G25"/>
  <c r="I25"/>
  <c r="I24"/>
  <c r="I23"/>
  <c r="I17"/>
  <c r="I18"/>
  <c r="I15"/>
  <c r="I14"/>
  <c r="I16"/>
  <c r="I13"/>
  <c r="I12"/>
  <c r="G11"/>
  <c r="F11"/>
  <c r="F29" l="1"/>
  <c r="G29"/>
  <c r="I19"/>
  <c r="I20"/>
  <c r="I21"/>
  <c r="I22"/>
  <c r="I29" l="1"/>
</calcChain>
</file>

<file path=xl/sharedStrings.xml><?xml version="1.0" encoding="utf-8"?>
<sst xmlns="http://schemas.openxmlformats.org/spreadsheetml/2006/main" count="58" uniqueCount="58">
  <si>
    <t>Уточненный план</t>
  </si>
  <si>
    <t>Исполнение по расходам в разрезе муниципальных программ</t>
  </si>
  <si>
    <t>Код бюджетной классификации</t>
  </si>
  <si>
    <t>Отклонение от годового плана</t>
  </si>
  <si>
    <t>(руб.)</t>
  </si>
  <si>
    <t>30 0 00 00000</t>
  </si>
  <si>
    <t>31 0 00 00000</t>
  </si>
  <si>
    <t>32 0 00 00000</t>
  </si>
  <si>
    <t>33 0 00 00000</t>
  </si>
  <si>
    <t>43 0 00 00000</t>
  </si>
  <si>
    <t>49 0 00 00000</t>
  </si>
  <si>
    <t>50 0 00 00000</t>
  </si>
  <si>
    <t>53 0 00 00000</t>
  </si>
  <si>
    <t>54 0 00 00000</t>
  </si>
  <si>
    <t>55 0 00 00000</t>
  </si>
  <si>
    <t>56 0 00 00000</t>
  </si>
  <si>
    <t>61 0 00 00000</t>
  </si>
  <si>
    <t>64 0 00 00000</t>
  </si>
  <si>
    <t>66 0 00 00000</t>
  </si>
  <si>
    <t>81 0 00 00000</t>
  </si>
  <si>
    <t>85 0 00 00000</t>
  </si>
  <si>
    <t>86 0 00 00000</t>
  </si>
  <si>
    <t>Муниципальная программа "Переселение граждан Энгельсского муниципального района из аварийного жилищного фонда"</t>
  </si>
  <si>
    <t>Муниципальная программа "Переселение граждан Энгельсского муниципального района из аварийного жилищного фонда в 2019 - 2026 годах"</t>
  </si>
  <si>
    <t>1Б 0 00 00000</t>
  </si>
  <si>
    <t>Ведомственная целевая программа «Развитие земельных отношений на территории Энгельсского муниципального района Саратовской области»</t>
  </si>
  <si>
    <t>Наименование программы в 2020 году</t>
  </si>
  <si>
    <t>Муниципальная программа «Совершенствование системы оплаты труда работников отдельных муниципальных учреждений Энгельсского муниципального района на 2020-2023 годы»</t>
  </si>
  <si>
    <t>1Д 0 00 00000</t>
  </si>
  <si>
    <t>1Г 0 00 00000</t>
  </si>
  <si>
    <t>1Е 0 00 00000</t>
  </si>
  <si>
    <t>Муниципальная программа "Создание муниципальной автоматизированной системы централизованного оповещения Энгельсского муниципального района на 2021 год"</t>
  </si>
  <si>
    <t>1Ж 0 00 00000</t>
  </si>
  <si>
    <t>Муниципальная программы «Развитие информационной инфраструктуры Энгельсского муниципального района на 2021-2023 годы»</t>
  </si>
  <si>
    <t>Ведомственная целевая программа "Эффективное управление и распоряжение муниципальным имуществом на территории Энгельсского муниципального района Саратовской области на 2018-2023 годы"</t>
  </si>
  <si>
    <t>Муниципальная программа "Молодежь Энгельсского муниципального района" на 2015-2023 годы</t>
  </si>
  <si>
    <t>Муниципальная программа "Развитие физической культуры и спорта на территории Энгельсского муниципального района" на 2019-2023 годы</t>
  </si>
  <si>
    <t>Ведомственная целевая программа "Управление муниципальными финансами Энгельсского муниципального района на 2018-2023 годы"</t>
  </si>
  <si>
    <t>Муниципальная программа "Развитие образования в Энгельсском муниципальном районе" на 2018-2023 годы</t>
  </si>
  <si>
    <t>Ведомственная целевая программа "Дорожная деятельность в отношении автомобильных дорог местного значения вне границ населенных пунктов в границах  Энгельсского муниципального района на 2018 - 2023 годы"</t>
  </si>
  <si>
    <t>Ведомственная целевая программа "Развитие культуры на территории Энгельсского муниципального района Саратовской области" на 2020-2023 годы</t>
  </si>
  <si>
    <t>Муниципальная программа "Развитие системы дошкольного образования  Энгельсского муниципального района" на 2012-2021 годы</t>
  </si>
  <si>
    <t>Муниципальная программа "Обеспечение жильем молодых семей Энгельсского муниципального района" на 2019-2025 годы</t>
  </si>
  <si>
    <t>Муниципальная программма "Развитие агропромышленного комплекса и сельских территорий в Энгельсском муниципальном районе на 2013-2025 годы"</t>
  </si>
  <si>
    <t>Муниципальная программа "Создание на территории Энгельсского муниципального района новых мест в общеобразовательных организациях" на 2017-2021 годы</t>
  </si>
  <si>
    <t>Ведомственная целевая программа "Организация похоронного дела, содержание муниципальных жилых и нежилых помещений, находящихся в собственности Энгельсского муниципального района на 2018-2023 годы"</t>
  </si>
  <si>
    <t>Ведомственная целевая программа "Социальная поддержка отдельных категорий граждан на территории Энгельсского муниципального района в 2018 - 2023 годах"</t>
  </si>
  <si>
    <t>Ведомственная целевая программа "Предотвращение рисков, смягчение последствий чрезвычайных ситуаций техногенного характера в Энгельсском муниципальном районе в 2018-2021  годах"</t>
  </si>
  <si>
    <t>Ведомственная целевая программа "Обеспечение деятельности муниципального бюджетного учреждения "Единая дирекция по капитальному строительству" по предоставлению сведений, содержащихся в информационной системе обеспечения градостроительной деятельности администрации Энгельсского муниципального района" на 2018 - 2023 годы</t>
  </si>
  <si>
    <t>84 0 00 00000</t>
  </si>
  <si>
    <t>Муниципальная программа "Энергосбережение и повышение энергетической эффективности Энгельсского муниципального района "</t>
  </si>
  <si>
    <t>Отклонение от исполнения          2020 года</t>
  </si>
  <si>
    <t>на 1 июля  2021 года</t>
  </si>
  <si>
    <t>План 1 полугодие</t>
  </si>
  <si>
    <t>Фактическое исполнение на 01.07.2021 г.</t>
  </si>
  <si>
    <t>Отклонение от плана                          1 полугодие</t>
  </si>
  <si>
    <t>Фактическое исполнение на 01.07.2020 г.</t>
  </si>
  <si>
    <t>Муниципальная программа "Комплексное развитие сельских территорий в Энгельсском муниципальном районе на 2021-2025 годы"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</si>
</sst>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000000000"/>
    <numFmt numFmtId="165" formatCode="#,##0.00_ ;[Red]\-#,##0.00\ 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1" applyFont="1" applyFill="1" applyAlignment="1" applyProtection="1">
      <alignment wrapText="1"/>
      <protection hidden="1"/>
    </xf>
    <xf numFmtId="0" fontId="5" fillId="0" borderId="0" xfId="1" applyFont="1" applyFill="1" applyAlignment="1" applyProtection="1">
      <alignment horizontal="right" vertical="center" wrapText="1"/>
      <protection hidden="1"/>
    </xf>
    <xf numFmtId="0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left" wrapText="1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Font="1" applyFill="1" applyBorder="1" applyAlignment="1" applyProtection="1">
      <alignment wrapText="1"/>
      <protection hidden="1"/>
    </xf>
    <xf numFmtId="0" fontId="10" fillId="0" borderId="0" xfId="1" applyFont="1" applyFill="1" applyAlignment="1" applyProtection="1">
      <alignment wrapText="1"/>
      <protection hidden="1"/>
    </xf>
    <xf numFmtId="0" fontId="11" fillId="0" borderId="0" xfId="0" applyFont="1" applyAlignment="1">
      <alignment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2" fillId="0" borderId="2" xfId="0" applyFont="1" applyBorder="1" applyAlignment="1">
      <alignment wrapText="1"/>
    </xf>
    <xf numFmtId="165" fontId="7" fillId="0" borderId="1" xfId="1" applyNumberFormat="1" applyFont="1" applyFill="1" applyBorder="1" applyAlignment="1" applyProtection="1">
      <protection hidden="1"/>
    </xf>
    <xf numFmtId="165" fontId="8" fillId="0" borderId="1" xfId="1" applyNumberFormat="1" applyFont="1" applyFill="1" applyBorder="1" applyAlignment="1" applyProtection="1">
      <alignment wrapText="1"/>
      <protection hidden="1"/>
    </xf>
    <xf numFmtId="165" fontId="6" fillId="0" borderId="1" xfId="1" applyNumberFormat="1" applyFont="1" applyFill="1" applyBorder="1" applyAlignment="1" applyProtection="1">
      <alignment wrapText="1"/>
      <protection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wrapText="1"/>
      <protection hidden="1"/>
    </xf>
    <xf numFmtId="165" fontId="7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1" xfId="1" applyNumberFormat="1" applyFont="1" applyFill="1" applyBorder="1" applyAlignment="1" applyProtection="1">
      <alignment horizontal="left" wrapText="1"/>
      <protection hidden="1"/>
    </xf>
    <xf numFmtId="165" fontId="7" fillId="3" borderId="1" xfId="1" applyNumberFormat="1" applyFont="1" applyFill="1" applyBorder="1" applyAlignment="1" applyProtection="1">
      <protection hidden="1"/>
    </xf>
    <xf numFmtId="165" fontId="8" fillId="3" borderId="1" xfId="1" applyNumberFormat="1" applyFont="1" applyFill="1" applyBorder="1" applyAlignment="1" applyProtection="1">
      <alignment wrapText="1"/>
      <protection hidden="1"/>
    </xf>
    <xf numFmtId="43" fontId="7" fillId="0" borderId="1" xfId="1" applyNumberFormat="1" applyFont="1" applyFill="1" applyBorder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topLeftCell="A19" zoomScale="60" zoomScaleNormal="80" workbookViewId="0">
      <selection activeCell="A13" sqref="A13"/>
    </sheetView>
  </sheetViews>
  <sheetFormatPr defaultRowHeight="15"/>
  <cols>
    <col min="1" max="1" width="103.28515625" style="1" customWidth="1"/>
    <col min="2" max="2" width="18.7109375" style="1" customWidth="1"/>
    <col min="3" max="3" width="21.7109375" style="1" customWidth="1"/>
    <col min="4" max="4" width="20.28515625" style="1" customWidth="1"/>
    <col min="5" max="5" width="20.42578125" style="1" customWidth="1"/>
    <col min="6" max="6" width="20.85546875" style="1" customWidth="1"/>
    <col min="7" max="7" width="17.7109375" style="1" customWidth="1"/>
    <col min="8" max="8" width="20.7109375" style="1" customWidth="1"/>
    <col min="9" max="9" width="21.85546875" style="1" customWidth="1"/>
    <col min="10" max="16384" width="9.140625" style="1"/>
  </cols>
  <sheetData>
    <row r="1" spans="1:11" ht="18">
      <c r="A1" s="23" t="s">
        <v>1</v>
      </c>
      <c r="B1" s="23"/>
      <c r="C1" s="23"/>
      <c r="D1" s="23"/>
      <c r="E1" s="23"/>
      <c r="F1" s="23"/>
      <c r="G1" s="23"/>
    </row>
    <row r="2" spans="1:11" ht="18">
      <c r="A2" s="11"/>
      <c r="B2" s="11"/>
      <c r="C2" s="11"/>
      <c r="D2" s="11"/>
      <c r="E2" s="11"/>
      <c r="F2" s="11"/>
      <c r="G2" s="11"/>
    </row>
    <row r="3" spans="1:11" s="2" customFormat="1" ht="12.75">
      <c r="A3" s="24" t="s">
        <v>52</v>
      </c>
      <c r="B3" s="24"/>
      <c r="C3" s="24"/>
      <c r="D3" s="24"/>
      <c r="E3" s="24"/>
      <c r="F3" s="24"/>
      <c r="G3" s="24"/>
    </row>
    <row r="4" spans="1:11" s="2" customFormat="1" ht="12.75">
      <c r="A4" s="9"/>
      <c r="B4" s="9"/>
      <c r="C4" s="9"/>
      <c r="D4" s="9"/>
      <c r="E4" s="9"/>
      <c r="F4" s="9"/>
      <c r="G4" s="10"/>
      <c r="H4" s="3"/>
      <c r="I4" s="4" t="s">
        <v>4</v>
      </c>
    </row>
    <row r="5" spans="1:11" s="2" customFormat="1" ht="45">
      <c r="A5" s="5" t="s">
        <v>26</v>
      </c>
      <c r="B5" s="5" t="s">
        <v>2</v>
      </c>
      <c r="C5" s="5" t="s">
        <v>0</v>
      </c>
      <c r="D5" s="5" t="s">
        <v>53</v>
      </c>
      <c r="E5" s="5" t="s">
        <v>54</v>
      </c>
      <c r="F5" s="5" t="s">
        <v>3</v>
      </c>
      <c r="G5" s="5" t="s">
        <v>55</v>
      </c>
      <c r="H5" s="5" t="s">
        <v>56</v>
      </c>
      <c r="I5" s="5" t="s">
        <v>51</v>
      </c>
    </row>
    <row r="6" spans="1:11" s="2" customFormat="1" ht="28.5">
      <c r="A6" s="19" t="s">
        <v>23</v>
      </c>
      <c r="B6" s="17" t="s">
        <v>24</v>
      </c>
      <c r="C6" s="22">
        <v>2587800</v>
      </c>
      <c r="D6" s="17">
        <v>0</v>
      </c>
      <c r="E6" s="17">
        <v>0</v>
      </c>
      <c r="F6" s="14">
        <f t="shared" ref="F6:F15" si="0">E6-C6</f>
        <v>-2587800</v>
      </c>
      <c r="G6" s="21">
        <f t="shared" ref="G6:G15" si="1">E6-D6</f>
        <v>0</v>
      </c>
      <c r="H6" s="18">
        <v>155300</v>
      </c>
      <c r="I6" s="20">
        <f t="shared" ref="I6:I10" si="2">E6-H6</f>
        <v>-155300</v>
      </c>
    </row>
    <row r="7" spans="1:11" s="2" customFormat="1" ht="28.5">
      <c r="A7" s="16" t="s">
        <v>27</v>
      </c>
      <c r="B7" s="17" t="s">
        <v>29</v>
      </c>
      <c r="C7" s="18">
        <v>129622687</v>
      </c>
      <c r="D7" s="18">
        <v>46845085.369999997</v>
      </c>
      <c r="E7" s="18">
        <v>46845085.369999997</v>
      </c>
      <c r="F7" s="14">
        <f t="shared" si="0"/>
        <v>-82777601.629999995</v>
      </c>
      <c r="G7" s="21">
        <f t="shared" si="1"/>
        <v>0</v>
      </c>
      <c r="H7" s="13">
        <v>0</v>
      </c>
      <c r="I7" s="20">
        <f t="shared" si="2"/>
        <v>46845085.369999997</v>
      </c>
    </row>
    <row r="8" spans="1:11" s="2" customFormat="1" ht="28.5">
      <c r="A8" s="16" t="s">
        <v>57</v>
      </c>
      <c r="B8" s="17" t="s">
        <v>28</v>
      </c>
      <c r="C8" s="18">
        <v>35953804.5</v>
      </c>
      <c r="D8" s="18">
        <v>3549860</v>
      </c>
      <c r="E8" s="18">
        <v>3549860</v>
      </c>
      <c r="F8" s="14">
        <f t="shared" si="0"/>
        <v>-32403944.5</v>
      </c>
      <c r="G8" s="21">
        <f t="shared" si="1"/>
        <v>0</v>
      </c>
      <c r="H8" s="13">
        <v>0</v>
      </c>
      <c r="I8" s="20">
        <f t="shared" si="2"/>
        <v>3549860</v>
      </c>
    </row>
    <row r="9" spans="1:11" s="2" customFormat="1" ht="28.5">
      <c r="A9" s="16" t="s">
        <v>31</v>
      </c>
      <c r="B9" s="17" t="s">
        <v>30</v>
      </c>
      <c r="C9" s="18">
        <v>191000</v>
      </c>
      <c r="D9" s="18">
        <v>0</v>
      </c>
      <c r="E9" s="18">
        <v>0</v>
      </c>
      <c r="F9" s="14">
        <f t="shared" si="0"/>
        <v>-191000</v>
      </c>
      <c r="G9" s="21">
        <f t="shared" si="1"/>
        <v>0</v>
      </c>
      <c r="H9" s="13">
        <v>0</v>
      </c>
      <c r="I9" s="20">
        <f t="shared" si="2"/>
        <v>0</v>
      </c>
      <c r="K9" s="14">
        <f>J9-H9</f>
        <v>0</v>
      </c>
    </row>
    <row r="10" spans="1:11" s="2" customFormat="1" ht="28.5">
      <c r="A10" s="16" t="s">
        <v>33</v>
      </c>
      <c r="B10" s="17" t="s">
        <v>32</v>
      </c>
      <c r="C10" s="18">
        <v>5011100</v>
      </c>
      <c r="D10" s="18">
        <v>0</v>
      </c>
      <c r="E10" s="18">
        <v>0</v>
      </c>
      <c r="F10" s="14">
        <f t="shared" si="0"/>
        <v>-5011100</v>
      </c>
      <c r="G10" s="21">
        <f t="shared" si="1"/>
        <v>0</v>
      </c>
      <c r="H10" s="13">
        <v>0</v>
      </c>
      <c r="I10" s="20">
        <f t="shared" si="2"/>
        <v>0</v>
      </c>
    </row>
    <row r="11" spans="1:11" s="2" customFormat="1" ht="42.75">
      <c r="A11" s="6" t="s">
        <v>34</v>
      </c>
      <c r="B11" s="7" t="s">
        <v>5</v>
      </c>
      <c r="C11" s="13">
        <v>482300</v>
      </c>
      <c r="D11" s="13">
        <v>289308.26</v>
      </c>
      <c r="E11" s="13">
        <v>260857.67</v>
      </c>
      <c r="F11" s="14">
        <f t="shared" si="0"/>
        <v>-221442.33</v>
      </c>
      <c r="G11" s="21">
        <f t="shared" si="1"/>
        <v>-28450.589999999997</v>
      </c>
      <c r="H11" s="13">
        <v>20500</v>
      </c>
      <c r="I11" s="20">
        <f>E11-H11</f>
        <v>240357.67</v>
      </c>
    </row>
    <row r="12" spans="1:11" s="2" customFormat="1" ht="14.25">
      <c r="A12" s="6" t="s">
        <v>35</v>
      </c>
      <c r="B12" s="7" t="s">
        <v>6</v>
      </c>
      <c r="C12" s="13">
        <v>7365500</v>
      </c>
      <c r="D12" s="13">
        <v>2841122.94</v>
      </c>
      <c r="E12" s="13">
        <v>2805122.94</v>
      </c>
      <c r="F12" s="14">
        <f t="shared" si="0"/>
        <v>-4560377.0600000005</v>
      </c>
      <c r="G12" s="21">
        <f t="shared" si="1"/>
        <v>-36000</v>
      </c>
      <c r="H12" s="13">
        <v>3468048.84</v>
      </c>
      <c r="I12" s="20">
        <f t="shared" ref="I12:I16" si="3">E12-H12</f>
        <v>-662925.89999999991</v>
      </c>
    </row>
    <row r="13" spans="1:11" s="2" customFormat="1" ht="28.5">
      <c r="A13" s="6" t="s">
        <v>36</v>
      </c>
      <c r="B13" s="7" t="s">
        <v>7</v>
      </c>
      <c r="C13" s="13">
        <v>264537450</v>
      </c>
      <c r="D13" s="13">
        <v>129061475.14</v>
      </c>
      <c r="E13" s="13">
        <v>129061475.14</v>
      </c>
      <c r="F13" s="14">
        <f t="shared" si="0"/>
        <v>-135475974.86000001</v>
      </c>
      <c r="G13" s="21">
        <f t="shared" si="1"/>
        <v>0</v>
      </c>
      <c r="H13" s="13">
        <v>60254628.07</v>
      </c>
      <c r="I13" s="20">
        <f t="shared" si="3"/>
        <v>68806847.069999993</v>
      </c>
    </row>
    <row r="14" spans="1:11" s="2" customFormat="1" ht="28.5">
      <c r="A14" s="6" t="s">
        <v>37</v>
      </c>
      <c r="B14" s="7" t="s">
        <v>8</v>
      </c>
      <c r="C14" s="13">
        <v>409007000</v>
      </c>
      <c r="D14" s="13">
        <v>65620354.170000002</v>
      </c>
      <c r="E14" s="13">
        <v>65620354.140000001</v>
      </c>
      <c r="F14" s="14">
        <f t="shared" si="0"/>
        <v>-343386645.86000001</v>
      </c>
      <c r="G14" s="21">
        <f t="shared" si="1"/>
        <v>-3.0000001192092896E-2</v>
      </c>
      <c r="H14" s="13">
        <v>59500950.5</v>
      </c>
      <c r="I14" s="20">
        <f t="shared" si="3"/>
        <v>6119403.6400000006</v>
      </c>
    </row>
    <row r="15" spans="1:11" s="2" customFormat="1" ht="28.5">
      <c r="A15" s="6" t="s">
        <v>38</v>
      </c>
      <c r="B15" s="7" t="s">
        <v>9</v>
      </c>
      <c r="C15" s="13">
        <v>3614397916.9099998</v>
      </c>
      <c r="D15" s="13">
        <v>1695409597.6300001</v>
      </c>
      <c r="E15" s="13">
        <v>1693449415.55</v>
      </c>
      <c r="F15" s="14">
        <f t="shared" si="0"/>
        <v>-1920948501.3599999</v>
      </c>
      <c r="G15" s="21">
        <f t="shared" si="1"/>
        <v>-1960182.0800001621</v>
      </c>
      <c r="H15" s="13">
        <v>1323910963.6700001</v>
      </c>
      <c r="I15" s="20">
        <f t="shared" si="3"/>
        <v>369538451.87999988</v>
      </c>
    </row>
    <row r="16" spans="1:11" s="2" customFormat="1" ht="42.75">
      <c r="A16" s="6" t="s">
        <v>39</v>
      </c>
      <c r="B16" s="7" t="s">
        <v>10</v>
      </c>
      <c r="C16" s="13">
        <v>23144900</v>
      </c>
      <c r="D16" s="13">
        <v>2474834.66</v>
      </c>
      <c r="E16" s="13">
        <v>2474834.66</v>
      </c>
      <c r="F16" s="14">
        <f t="shared" ref="F16:F26" si="4">E16-C16</f>
        <v>-20670065.34</v>
      </c>
      <c r="G16" s="21">
        <f t="shared" ref="G16:G26" si="5">E16-D16</f>
        <v>0</v>
      </c>
      <c r="H16" s="13">
        <v>1775565</v>
      </c>
      <c r="I16" s="20">
        <f t="shared" si="3"/>
        <v>699269.66000000015</v>
      </c>
    </row>
    <row r="17" spans="1:9" s="2" customFormat="1" ht="28.5">
      <c r="A17" s="6" t="s">
        <v>40</v>
      </c>
      <c r="B17" s="7" t="s">
        <v>11</v>
      </c>
      <c r="C17" s="13">
        <v>368632140.82999998</v>
      </c>
      <c r="D17" s="13">
        <v>187076229.71000001</v>
      </c>
      <c r="E17" s="13">
        <v>187076229.71000001</v>
      </c>
      <c r="F17" s="14">
        <f t="shared" si="4"/>
        <v>-181555911.11999997</v>
      </c>
      <c r="G17" s="21">
        <f t="shared" si="5"/>
        <v>0</v>
      </c>
      <c r="H17" s="13">
        <v>200665976.13</v>
      </c>
      <c r="I17" s="20">
        <f t="shared" ref="I17:I18" si="6">E17-H17</f>
        <v>-13589746.419999987</v>
      </c>
    </row>
    <row r="18" spans="1:9" s="2" customFormat="1" ht="28.5">
      <c r="A18" s="6" t="s">
        <v>25</v>
      </c>
      <c r="B18" s="7" t="s">
        <v>12</v>
      </c>
      <c r="C18" s="13">
        <v>900000</v>
      </c>
      <c r="D18" s="13">
        <v>471214.45</v>
      </c>
      <c r="E18" s="13">
        <v>471214.45</v>
      </c>
      <c r="F18" s="14">
        <f t="shared" si="4"/>
        <v>-428785.55</v>
      </c>
      <c r="G18" s="21">
        <f t="shared" si="5"/>
        <v>0</v>
      </c>
      <c r="H18" s="13">
        <v>3101046.93</v>
      </c>
      <c r="I18" s="20">
        <f t="shared" si="6"/>
        <v>-2629832.48</v>
      </c>
    </row>
    <row r="19" spans="1:9" s="2" customFormat="1" ht="28.5">
      <c r="A19" s="6" t="s">
        <v>41</v>
      </c>
      <c r="B19" s="7" t="s">
        <v>13</v>
      </c>
      <c r="C19" s="13">
        <v>237655061</v>
      </c>
      <c r="D19" s="13">
        <v>63093492.890000001</v>
      </c>
      <c r="E19" s="13">
        <v>63093492.890000001</v>
      </c>
      <c r="F19" s="14">
        <f t="shared" si="4"/>
        <v>-174561568.11000001</v>
      </c>
      <c r="G19" s="21">
        <f t="shared" si="5"/>
        <v>0</v>
      </c>
      <c r="H19" s="13">
        <v>47601462.039999999</v>
      </c>
      <c r="I19" s="20">
        <f t="shared" ref="I19:I22" si="7">E19-H19</f>
        <v>15492030.850000001</v>
      </c>
    </row>
    <row r="20" spans="1:9" s="2" customFormat="1" ht="28.5">
      <c r="A20" s="6" t="s">
        <v>42</v>
      </c>
      <c r="B20" s="7" t="s">
        <v>14</v>
      </c>
      <c r="C20" s="13">
        <v>12203295.300000001</v>
      </c>
      <c r="D20" s="13">
        <v>11854575.550000001</v>
      </c>
      <c r="E20" s="13">
        <v>11854575.550000001</v>
      </c>
      <c r="F20" s="14">
        <f t="shared" si="4"/>
        <v>-348719.75</v>
      </c>
      <c r="G20" s="21">
        <f t="shared" si="5"/>
        <v>0</v>
      </c>
      <c r="H20" s="13">
        <v>18459000</v>
      </c>
      <c r="I20" s="20">
        <f t="shared" si="7"/>
        <v>-6604424.4499999993</v>
      </c>
    </row>
    <row r="21" spans="1:9" s="2" customFormat="1" ht="28.5">
      <c r="A21" s="6" t="s">
        <v>43</v>
      </c>
      <c r="B21" s="7" t="s">
        <v>15</v>
      </c>
      <c r="C21" s="13">
        <v>5840000</v>
      </c>
      <c r="D21" s="13">
        <v>300000</v>
      </c>
      <c r="E21" s="13">
        <v>0</v>
      </c>
      <c r="F21" s="14">
        <f t="shared" si="4"/>
        <v>-5840000</v>
      </c>
      <c r="G21" s="21">
        <f t="shared" si="5"/>
        <v>-300000</v>
      </c>
      <c r="H21" s="13">
        <v>1291065.79</v>
      </c>
      <c r="I21" s="20">
        <f t="shared" si="7"/>
        <v>-1291065.79</v>
      </c>
    </row>
    <row r="22" spans="1:9" s="2" customFormat="1" ht="28.5">
      <c r="A22" s="6" t="s">
        <v>44</v>
      </c>
      <c r="B22" s="7" t="s">
        <v>16</v>
      </c>
      <c r="C22" s="13">
        <v>3045350</v>
      </c>
      <c r="D22" s="13">
        <v>45350</v>
      </c>
      <c r="E22" s="13">
        <v>45350</v>
      </c>
      <c r="F22" s="14">
        <f t="shared" si="4"/>
        <v>-3000000</v>
      </c>
      <c r="G22" s="21">
        <f t="shared" si="5"/>
        <v>0</v>
      </c>
      <c r="H22" s="13">
        <v>162745717.80000001</v>
      </c>
      <c r="I22" s="20">
        <f t="shared" si="7"/>
        <v>-162700367.80000001</v>
      </c>
    </row>
    <row r="23" spans="1:9" s="2" customFormat="1" ht="42.75">
      <c r="A23" s="6" t="s">
        <v>45</v>
      </c>
      <c r="B23" s="7" t="s">
        <v>17</v>
      </c>
      <c r="C23" s="13">
        <v>50405631.119999997</v>
      </c>
      <c r="D23" s="13">
        <v>27720680.059999999</v>
      </c>
      <c r="E23" s="13">
        <v>27720651.460000001</v>
      </c>
      <c r="F23" s="14">
        <f t="shared" si="4"/>
        <v>-22684979.659999996</v>
      </c>
      <c r="G23" s="21">
        <f t="shared" si="5"/>
        <v>-28.599999997764826</v>
      </c>
      <c r="H23" s="13">
        <v>16893227.120000001</v>
      </c>
      <c r="I23" s="20">
        <f>E23-H23</f>
        <v>10827424.34</v>
      </c>
    </row>
    <row r="24" spans="1:9" s="2" customFormat="1" ht="28.5">
      <c r="A24" s="6" t="s">
        <v>46</v>
      </c>
      <c r="B24" s="7" t="s">
        <v>18</v>
      </c>
      <c r="C24" s="13">
        <v>110080000</v>
      </c>
      <c r="D24" s="13">
        <v>52177558.979999997</v>
      </c>
      <c r="E24" s="13">
        <v>52177558.960000001</v>
      </c>
      <c r="F24" s="14">
        <f t="shared" si="4"/>
        <v>-57902441.039999999</v>
      </c>
      <c r="G24" s="21">
        <f t="shared" si="5"/>
        <v>-1.9999995827674866E-2</v>
      </c>
      <c r="H24" s="13">
        <v>59114409.670000002</v>
      </c>
      <c r="I24" s="20">
        <f>E24-H24</f>
        <v>-6936850.7100000009</v>
      </c>
    </row>
    <row r="25" spans="1:9" s="2" customFormat="1" ht="42.75">
      <c r="A25" s="6" t="s">
        <v>47</v>
      </c>
      <c r="B25" s="7" t="s">
        <v>19</v>
      </c>
      <c r="C25" s="13">
        <v>2849234.23</v>
      </c>
      <c r="D25" s="13">
        <v>1925928.57</v>
      </c>
      <c r="E25" s="13">
        <v>1925928.57</v>
      </c>
      <c r="F25" s="14">
        <f t="shared" si="4"/>
        <v>-923305.65999999992</v>
      </c>
      <c r="G25" s="21">
        <f t="shared" si="5"/>
        <v>0</v>
      </c>
      <c r="H25" s="13">
        <v>15093000</v>
      </c>
      <c r="I25" s="20">
        <f>E25-H25</f>
        <v>-13167071.43</v>
      </c>
    </row>
    <row r="26" spans="1:9" s="2" customFormat="1" ht="28.5">
      <c r="A26" s="6" t="s">
        <v>50</v>
      </c>
      <c r="B26" s="7" t="s">
        <v>49</v>
      </c>
      <c r="C26" s="13">
        <v>5000000</v>
      </c>
      <c r="D26" s="13">
        <v>5000000</v>
      </c>
      <c r="E26" s="13">
        <v>5000000</v>
      </c>
      <c r="F26" s="14">
        <f t="shared" si="4"/>
        <v>0</v>
      </c>
      <c r="G26" s="21">
        <f t="shared" si="5"/>
        <v>0</v>
      </c>
      <c r="H26" s="13">
        <v>0</v>
      </c>
      <c r="I26" s="20">
        <f>E26-H26</f>
        <v>5000000</v>
      </c>
    </row>
    <row r="27" spans="1:9" s="2" customFormat="1" ht="28.5">
      <c r="A27" s="6" t="s">
        <v>22</v>
      </c>
      <c r="B27" s="7" t="s">
        <v>20</v>
      </c>
      <c r="C27" s="13"/>
      <c r="D27" s="13"/>
      <c r="E27" s="13"/>
      <c r="F27" s="14">
        <f t="shared" ref="F27:F28" si="8">E27-C27</f>
        <v>0</v>
      </c>
      <c r="G27" s="21">
        <f t="shared" ref="G27:G28" si="9">E27-D27</f>
        <v>0</v>
      </c>
      <c r="H27" s="13">
        <v>445339</v>
      </c>
      <c r="I27" s="20">
        <f t="shared" ref="I27:I28" si="10">E27-H27</f>
        <v>-445339</v>
      </c>
    </row>
    <row r="28" spans="1:9" s="2" customFormat="1" ht="57">
      <c r="A28" s="6" t="s">
        <v>48</v>
      </c>
      <c r="B28" s="7" t="s">
        <v>21</v>
      </c>
      <c r="C28" s="13">
        <v>1880300</v>
      </c>
      <c r="D28" s="13">
        <v>805674.99</v>
      </c>
      <c r="E28" s="13">
        <v>805674.99</v>
      </c>
      <c r="F28" s="14">
        <f t="shared" si="8"/>
        <v>-1074625.01</v>
      </c>
      <c r="G28" s="21">
        <f t="shared" si="9"/>
        <v>0</v>
      </c>
      <c r="H28" s="13">
        <v>737003.61</v>
      </c>
      <c r="I28" s="20">
        <f t="shared" si="10"/>
        <v>68671.38</v>
      </c>
    </row>
    <row r="29" spans="1:9" s="2" customFormat="1">
      <c r="A29" s="8"/>
      <c r="B29" s="8"/>
      <c r="C29" s="15">
        <f>SUM(C6:C28)</f>
        <v>5290792470.8899994</v>
      </c>
      <c r="D29" s="15">
        <f t="shared" ref="D29:I29" si="11">SUM(D6:D28)</f>
        <v>2296562343.3700004</v>
      </c>
      <c r="E29" s="15">
        <f t="shared" si="11"/>
        <v>2294237682.0500002</v>
      </c>
      <c r="F29" s="15">
        <f t="shared" si="11"/>
        <v>-2996554788.8400002</v>
      </c>
      <c r="G29" s="15">
        <f t="shared" si="11"/>
        <v>-2324661.3200001568</v>
      </c>
      <c r="H29" s="15">
        <f t="shared" si="11"/>
        <v>1975233204.1699998</v>
      </c>
      <c r="I29" s="15">
        <f t="shared" si="11"/>
        <v>319004477.87999988</v>
      </c>
    </row>
    <row r="30" spans="1:9">
      <c r="A30" s="12"/>
      <c r="B30" s="12"/>
      <c r="C30" s="12"/>
      <c r="D30" s="12"/>
      <c r="E30" s="12"/>
      <c r="F30" s="12"/>
      <c r="G30" s="12"/>
      <c r="H30" s="12"/>
      <c r="I30" s="12"/>
    </row>
  </sheetData>
  <mergeCells count="2">
    <mergeCell ref="A1:G1"/>
    <mergeCell ref="A3:G3"/>
  </mergeCells>
  <pageMargins left="0.47244094488188981" right="0.35433070866141736" top="0.47244094488188981" bottom="0.47244094488188981" header="0.31496062992125984" footer="0.31496062992125984"/>
  <pageSetup paperSize="9" scale="52" orientation="landscape" blackAndWhite="1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полугодие 2021</vt:lpstr>
      <vt:lpstr>'1 полугодие 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2021-07-13T12:25:39Z</dcterms:modified>
</cp:coreProperties>
</file>