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9 месяцев" sheetId="2" r:id="rId1"/>
  </sheets>
  <definedNames>
    <definedName name="_xlnm._FilterDatabase" localSheetId="0" hidden="1">'9 месяцев'!$A$5:$I$31</definedName>
    <definedName name="_xlnm.Print_Area" localSheetId="0">'9 месяцев'!$A$1:$I$31</definedName>
  </definedNames>
  <calcPr calcId="144525"/>
</workbook>
</file>

<file path=xl/calcChain.xml><?xml version="1.0" encoding="utf-8"?>
<calcChain xmlns="http://schemas.openxmlformats.org/spreadsheetml/2006/main">
  <c r="I12" i="2"/>
  <c r="F12"/>
  <c r="G12"/>
  <c r="G6"/>
  <c r="G7"/>
  <c r="G8"/>
  <c r="G9"/>
  <c r="G10"/>
  <c r="G11"/>
  <c r="I11"/>
  <c r="F11"/>
  <c r="D31" l="1"/>
  <c r="E31"/>
  <c r="H31"/>
  <c r="C31"/>
  <c r="I6"/>
  <c r="F6"/>
  <c r="I7"/>
  <c r="I8"/>
  <c r="I9"/>
  <c r="I10"/>
  <c r="I28"/>
  <c r="G28"/>
  <c r="F28"/>
  <c r="F7"/>
  <c r="F8"/>
  <c r="F9"/>
  <c r="F10"/>
  <c r="I13" l="1"/>
  <c r="F29"/>
  <c r="G29"/>
  <c r="F30"/>
  <c r="G30"/>
  <c r="I29"/>
  <c r="I30"/>
  <c r="F14"/>
  <c r="F15"/>
  <c r="F16"/>
  <c r="F17"/>
  <c r="F18"/>
  <c r="F19"/>
  <c r="F20"/>
  <c r="F21"/>
  <c r="F22"/>
  <c r="F23"/>
  <c r="F24"/>
  <c r="F25"/>
  <c r="F26"/>
  <c r="F27"/>
  <c r="G14"/>
  <c r="G15"/>
  <c r="G16"/>
  <c r="G17"/>
  <c r="G18"/>
  <c r="G19"/>
  <c r="G20"/>
  <c r="G21"/>
  <c r="G22"/>
  <c r="G23"/>
  <c r="G24"/>
  <c r="G25"/>
  <c r="G26"/>
  <c r="G27"/>
  <c r="I27"/>
  <c r="I26"/>
  <c r="I25"/>
  <c r="I19"/>
  <c r="I20"/>
  <c r="I17"/>
  <c r="I16"/>
  <c r="I18"/>
  <c r="I15"/>
  <c r="I14"/>
  <c r="G13"/>
  <c r="F13"/>
  <c r="F31" l="1"/>
  <c r="G31"/>
  <c r="I21"/>
  <c r="I22"/>
  <c r="I23"/>
  <c r="I24"/>
  <c r="I31" l="1"/>
</calcChain>
</file>

<file path=xl/sharedStrings.xml><?xml version="1.0" encoding="utf-8"?>
<sst xmlns="http://schemas.openxmlformats.org/spreadsheetml/2006/main" count="62" uniqueCount="62">
  <si>
    <t>Уточненный план</t>
  </si>
  <si>
    <t>Исполнение по расходам в разрезе муниципальных программ</t>
  </si>
  <si>
    <t>Код бюджетной классификации</t>
  </si>
  <si>
    <t>Отклонение от годового плана</t>
  </si>
  <si>
    <t>(руб.)</t>
  </si>
  <si>
    <t>30 0 00 00000</t>
  </si>
  <si>
    <t>31 0 00 00000</t>
  </si>
  <si>
    <t>32 0 00 00000</t>
  </si>
  <si>
    <t>33 0 00 00000</t>
  </si>
  <si>
    <t>43 0 00 00000</t>
  </si>
  <si>
    <t>49 0 00 00000</t>
  </si>
  <si>
    <t>50 0 00 00000</t>
  </si>
  <si>
    <t>53 0 00 00000</t>
  </si>
  <si>
    <t>54 0 00 00000</t>
  </si>
  <si>
    <t>55 0 00 00000</t>
  </si>
  <si>
    <t>56 0 00 00000</t>
  </si>
  <si>
    <t>61 0 00 00000</t>
  </si>
  <si>
    <t>64 0 00 00000</t>
  </si>
  <si>
    <t>66 0 00 00000</t>
  </si>
  <si>
    <t>81 0 00 00000</t>
  </si>
  <si>
    <t>85 0 00 00000</t>
  </si>
  <si>
    <t>86 0 00 00000</t>
  </si>
  <si>
    <t>Муниципальная программа "Переселение граждан Энгельсского муниципального района из аварийного жилищного фонда"</t>
  </si>
  <si>
    <t>Муниципальная программа "Переселение граждан Энгельсского муниципального района из аварийного жилищного фонда в 2019 - 2026 годах"</t>
  </si>
  <si>
    <t>1Б 0 00 00000</t>
  </si>
  <si>
    <t>Ведомственная целевая программа «Развитие земельных отношений на территории Энгельсского муниципального района Саратовской области»</t>
  </si>
  <si>
    <t>Муниципальная программа «Совершенствование системы оплаты труда работников отдельных муниципальных учреждений Энгельсского муниципального района на 2020-2023 годы»</t>
  </si>
  <si>
    <t>1Д 0 00 00000</t>
  </si>
  <si>
    <t>1Г 0 00 00000</t>
  </si>
  <si>
    <t>1Е 0 00 00000</t>
  </si>
  <si>
    <t>Муниципальная программа "Создание муниципальной автоматизированной системы централизованного оповещения Энгельсского муниципального района на 2021 год"</t>
  </si>
  <si>
    <t>1Ж 0 00 00000</t>
  </si>
  <si>
    <t>Муниципальная программы «Развитие информационной инфраструктуры Энгельсского муниципального района на 2021-2023 годы»</t>
  </si>
  <si>
    <t>Ведомственная целевая программа "Эффективное управление и распоряжение муниципальным имуществом на территории Энгельсского муниципального района Саратовской области на 2018-2023 годы"</t>
  </si>
  <si>
    <t>Муниципальная программа "Молодежь Энгельсского муниципального района" на 2015-2023 годы</t>
  </si>
  <si>
    <t>Муниципальная программа "Развитие физической культуры и спорта на территории Энгельсского муниципального района" на 2019-2023 годы</t>
  </si>
  <si>
    <t>Ведомственная целевая программа "Управление муниципальными финансами Энгельсского муниципального района на 2018-2023 годы"</t>
  </si>
  <si>
    <t>Муниципальная программа "Развитие образования в Энгельсском муниципальном районе" на 2018-2023 годы</t>
  </si>
  <si>
    <t>Ведомственная целевая программа "Дорожная деятельность в отношении автомобильных дорог местного значения вне границ населенных пунктов в границах  Энгельсского муниципального района на 2018 - 2023 годы"</t>
  </si>
  <si>
    <t>Ведомственная целевая программа "Развитие культуры на территории Энгельсского муниципального района Саратовской области" на 2020-2023 годы</t>
  </si>
  <si>
    <t>Муниципальная программа "Развитие системы дошкольного образования  Энгельсского муниципального района" на 2012-2021 годы</t>
  </si>
  <si>
    <t>Муниципальная программа "Обеспечение жильем молодых семей Энгельсского муниципального района" на 2019-2025 годы</t>
  </si>
  <si>
    <t>Муниципальная программма "Развитие агропромышленного комплекса и сельских территорий в Энгельсском муниципальном районе на 2013-2025 годы"</t>
  </si>
  <si>
    <t>Муниципальная программа "Создание на территории Энгельсского муниципального района новых мест в общеобразовательных организациях" на 2017-2021 годы</t>
  </si>
  <si>
    <t>Ведомственная целевая программа "Организация похоронного дела, содержание муниципальных жилых и нежилых помещений, находящихся в собственности Энгельсского муниципального района на 2018-2023 годы"</t>
  </si>
  <si>
    <t>Ведомственная целевая программа "Социальная поддержка отдельных категорий граждан на территории Энгельсского муниципального района в 2018 - 2023 годах"</t>
  </si>
  <si>
    <t>Ведомственная целевая программа "Предотвращение рисков, смягчение последствий чрезвычайных ситуаций техногенного характера в Энгельсском муниципальном районе в 2018-2021  годах"</t>
  </si>
  <si>
    <t>Ведомственная целевая программа "Обеспечение деятельности муниципального бюджетного учреждения "Единая дирекция по капитальному строительству" по предоставлению сведений, содержащихся в информационной системе обеспечения градостроительной деятельности администрации Энгельсского муниципального района" на 2018 - 2023 годы</t>
  </si>
  <si>
    <t>84 0 00 00000</t>
  </si>
  <si>
    <t>Муниципальная программа "Энергосбережение и повышение энергетической эффективности Энгельсского муниципального района "</t>
  </si>
  <si>
    <t>Отклонение от исполнения          2020 года</t>
  </si>
  <si>
    <t>Муниципальная программа "Комплексное развитие сельских территорий в Энгельсском муниципальном районе на 2021-2025 годы"</t>
  </si>
  <si>
    <t>на 1 октября  2021 года</t>
  </si>
  <si>
    <t>Фактическое исполнение на 01.10.2021 г.</t>
  </si>
  <si>
    <t>Отклонение от плана                          9 месяцев</t>
  </si>
  <si>
    <t>Фактическое исполнение на 01.10.2020 г.</t>
  </si>
  <si>
    <t>Наименование программы в 2021 году</t>
  </si>
  <si>
    <t>План 9 месяцев</t>
  </si>
  <si>
    <t>1К 0 00 00000</t>
  </si>
  <si>
    <t>Муниципальная программа "Переселение граждан Энгельсского муниципального района из аварийного жилищного фонда в 2021-2022 годах"</t>
  </si>
  <si>
    <t>1Л 0 00 00000</t>
  </si>
  <si>
    <t>Муниципальная программа "Строительство объектов культуры в Энгельсском муниципальном районе Саратовской области" на 2020-2024 годы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</si>
</sst>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000000000"/>
    <numFmt numFmtId="165" formatCode="#,##0.00_ ;[Red]\-#,##0.00\ 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1" applyFont="1" applyFill="1" applyAlignment="1" applyProtection="1">
      <alignment wrapText="1"/>
      <protection hidden="1"/>
    </xf>
    <xf numFmtId="0" fontId="5" fillId="0" borderId="0" xfId="1" applyFont="1" applyFill="1" applyAlignment="1" applyProtection="1">
      <alignment horizontal="right"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left" wrapTex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wrapText="1"/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1" fillId="0" borderId="0" xfId="0" applyFont="1" applyAlignment="1">
      <alignment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2" fillId="0" borderId="2" xfId="0" applyFont="1" applyBorder="1" applyAlignment="1">
      <alignment wrapText="1"/>
    </xf>
    <xf numFmtId="165" fontId="7" fillId="0" borderId="1" xfId="1" applyNumberFormat="1" applyFont="1" applyFill="1" applyBorder="1" applyAlignment="1" applyProtection="1">
      <protection hidden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165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" xfId="1" applyNumberFormat="1" applyFont="1" applyFill="1" applyBorder="1" applyAlignment="1" applyProtection="1">
      <alignment horizontal="left" wrapText="1"/>
      <protection hidden="1"/>
    </xf>
    <xf numFmtId="43" fontId="7" fillId="0" borderId="1" xfId="1" applyNumberFormat="1" applyFont="1" applyFill="1" applyBorder="1" applyAlignment="1" applyProtection="1">
      <alignment horizontal="center" wrapText="1"/>
      <protection hidden="1"/>
    </xf>
    <xf numFmtId="165" fontId="7" fillId="3" borderId="1" xfId="1" applyNumberFormat="1" applyFont="1" applyFill="1" applyBorder="1" applyAlignment="1" applyProtection="1"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60" zoomScaleNormal="80" workbookViewId="0">
      <selection activeCell="C13" sqref="C13:C30"/>
    </sheetView>
  </sheetViews>
  <sheetFormatPr defaultRowHeight="15"/>
  <cols>
    <col min="1" max="1" width="103.28515625" style="1" customWidth="1"/>
    <col min="2" max="2" width="18.7109375" style="1" customWidth="1"/>
    <col min="3" max="3" width="21.7109375" style="1" customWidth="1"/>
    <col min="4" max="4" width="20.28515625" style="1" customWidth="1"/>
    <col min="5" max="5" width="20.42578125" style="1" customWidth="1"/>
    <col min="6" max="6" width="20.85546875" style="1" customWidth="1"/>
    <col min="7" max="7" width="21" style="1" customWidth="1"/>
    <col min="8" max="8" width="20.7109375" style="1" customWidth="1"/>
    <col min="9" max="9" width="21.85546875" style="1" customWidth="1"/>
    <col min="10" max="16384" width="9.140625" style="1"/>
  </cols>
  <sheetData>
    <row r="1" spans="1:11" ht="18">
      <c r="A1" s="22" t="s">
        <v>1</v>
      </c>
      <c r="B1" s="22"/>
      <c r="C1" s="22"/>
      <c r="D1" s="22"/>
      <c r="E1" s="22"/>
      <c r="F1" s="22"/>
      <c r="G1" s="22"/>
    </row>
    <row r="2" spans="1:11" ht="18">
      <c r="A2" s="11"/>
      <c r="B2" s="11"/>
      <c r="C2" s="11"/>
      <c r="D2" s="11"/>
      <c r="E2" s="11"/>
      <c r="F2" s="11"/>
      <c r="G2" s="11"/>
    </row>
    <row r="3" spans="1:11" s="2" customFormat="1" ht="12.75">
      <c r="A3" s="23" t="s">
        <v>52</v>
      </c>
      <c r="B3" s="23"/>
      <c r="C3" s="23"/>
      <c r="D3" s="23"/>
      <c r="E3" s="23"/>
      <c r="F3" s="23"/>
      <c r="G3" s="23"/>
    </row>
    <row r="4" spans="1:11" s="2" customFormat="1" ht="12.75">
      <c r="A4" s="9"/>
      <c r="B4" s="9"/>
      <c r="C4" s="9"/>
      <c r="D4" s="9"/>
      <c r="E4" s="9"/>
      <c r="F4" s="9"/>
      <c r="G4" s="10"/>
      <c r="H4" s="3"/>
      <c r="I4" s="4" t="s">
        <v>4</v>
      </c>
    </row>
    <row r="5" spans="1:11" s="2" customFormat="1" ht="45">
      <c r="A5" s="5" t="s">
        <v>56</v>
      </c>
      <c r="B5" s="5" t="s">
        <v>2</v>
      </c>
      <c r="C5" s="5" t="s">
        <v>0</v>
      </c>
      <c r="D5" s="5" t="s">
        <v>57</v>
      </c>
      <c r="E5" s="5" t="s">
        <v>53</v>
      </c>
      <c r="F5" s="5" t="s">
        <v>3</v>
      </c>
      <c r="G5" s="5" t="s">
        <v>54</v>
      </c>
      <c r="H5" s="5" t="s">
        <v>55</v>
      </c>
      <c r="I5" s="5" t="s">
        <v>50</v>
      </c>
    </row>
    <row r="6" spans="1:11" s="2" customFormat="1" ht="28.5">
      <c r="A6" s="19" t="s">
        <v>23</v>
      </c>
      <c r="B6" s="17" t="s">
        <v>24</v>
      </c>
      <c r="C6" s="20">
        <v>496283400</v>
      </c>
      <c r="D6" s="20">
        <v>4272663</v>
      </c>
      <c r="E6" s="20">
        <v>4272663</v>
      </c>
      <c r="F6" s="14">
        <f t="shared" ref="F6:F17" si="0">E6-C6</f>
        <v>-492010737</v>
      </c>
      <c r="G6" s="14">
        <f t="shared" ref="G6:G17" si="1">E6-D6</f>
        <v>0</v>
      </c>
      <c r="H6" s="21">
        <v>38993409</v>
      </c>
      <c r="I6" s="13">
        <f t="shared" ref="I6:I12" si="2">E6-H6</f>
        <v>-34720746</v>
      </c>
    </row>
    <row r="7" spans="1:11" s="2" customFormat="1" ht="28.5">
      <c r="A7" s="16" t="s">
        <v>26</v>
      </c>
      <c r="B7" s="17" t="s">
        <v>28</v>
      </c>
      <c r="C7" s="18">
        <v>129622687</v>
      </c>
      <c r="D7" s="18">
        <v>71630513.450000003</v>
      </c>
      <c r="E7" s="18">
        <v>71630513.450000003</v>
      </c>
      <c r="F7" s="14">
        <f t="shared" si="0"/>
        <v>-57992173.549999997</v>
      </c>
      <c r="G7" s="14">
        <f t="shared" si="1"/>
        <v>0</v>
      </c>
      <c r="H7" s="21">
        <v>76201440.689999998</v>
      </c>
      <c r="I7" s="13">
        <f t="shared" si="2"/>
        <v>-4570927.2399999946</v>
      </c>
    </row>
    <row r="8" spans="1:11" s="2" customFormat="1" ht="28.5">
      <c r="A8" s="16" t="s">
        <v>51</v>
      </c>
      <c r="B8" s="17" t="s">
        <v>27</v>
      </c>
      <c r="C8" s="18">
        <v>35953804.5</v>
      </c>
      <c r="D8" s="18">
        <v>24833820.670000002</v>
      </c>
      <c r="E8" s="18">
        <v>24833820.670000002</v>
      </c>
      <c r="F8" s="14">
        <f t="shared" si="0"/>
        <v>-11119983.829999998</v>
      </c>
      <c r="G8" s="14">
        <f t="shared" si="1"/>
        <v>0</v>
      </c>
      <c r="H8" s="21">
        <v>0</v>
      </c>
      <c r="I8" s="13">
        <f t="shared" si="2"/>
        <v>24833820.670000002</v>
      </c>
    </row>
    <row r="9" spans="1:11" s="2" customFormat="1" ht="28.5">
      <c r="A9" s="16" t="s">
        <v>30</v>
      </c>
      <c r="B9" s="17" t="s">
        <v>29</v>
      </c>
      <c r="C9" s="18">
        <v>191000</v>
      </c>
      <c r="D9" s="18">
        <v>0</v>
      </c>
      <c r="E9" s="18">
        <v>0</v>
      </c>
      <c r="F9" s="14">
        <f t="shared" si="0"/>
        <v>-191000</v>
      </c>
      <c r="G9" s="14">
        <f t="shared" si="1"/>
        <v>0</v>
      </c>
      <c r="H9" s="21">
        <v>0</v>
      </c>
      <c r="I9" s="13">
        <f t="shared" si="2"/>
        <v>0</v>
      </c>
      <c r="K9" s="14"/>
    </row>
    <row r="10" spans="1:11" s="2" customFormat="1" ht="28.5">
      <c r="A10" s="16" t="s">
        <v>32</v>
      </c>
      <c r="B10" s="17" t="s">
        <v>31</v>
      </c>
      <c r="C10" s="18">
        <v>5011100</v>
      </c>
      <c r="D10" s="18">
        <v>0</v>
      </c>
      <c r="E10" s="18">
        <v>0</v>
      </c>
      <c r="F10" s="14">
        <f t="shared" si="0"/>
        <v>-5011100</v>
      </c>
      <c r="G10" s="14">
        <f t="shared" si="1"/>
        <v>0</v>
      </c>
      <c r="H10" s="21">
        <v>0</v>
      </c>
      <c r="I10" s="13">
        <f t="shared" si="2"/>
        <v>0</v>
      </c>
    </row>
    <row r="11" spans="1:11" s="2" customFormat="1" ht="33" customHeight="1">
      <c r="A11" s="16" t="s">
        <v>59</v>
      </c>
      <c r="B11" s="17" t="s">
        <v>58</v>
      </c>
      <c r="C11" s="18">
        <v>77455538.819999993</v>
      </c>
      <c r="D11" s="18">
        <v>16891500</v>
      </c>
      <c r="E11" s="18">
        <v>16891500</v>
      </c>
      <c r="F11" s="14">
        <f t="shared" si="0"/>
        <v>-60564038.819999993</v>
      </c>
      <c r="G11" s="14">
        <f t="shared" si="1"/>
        <v>0</v>
      </c>
      <c r="H11" s="21">
        <v>0</v>
      </c>
      <c r="I11" s="13">
        <f t="shared" si="2"/>
        <v>16891500</v>
      </c>
    </row>
    <row r="12" spans="1:11" s="2" customFormat="1" ht="33" customHeight="1">
      <c r="A12" s="16" t="s">
        <v>61</v>
      </c>
      <c r="B12" s="17" t="s">
        <v>60</v>
      </c>
      <c r="C12" s="18">
        <v>609400</v>
      </c>
      <c r="D12" s="18">
        <v>0</v>
      </c>
      <c r="E12" s="18">
        <v>0</v>
      </c>
      <c r="F12" s="14">
        <f t="shared" si="0"/>
        <v>-609400</v>
      </c>
      <c r="G12" s="14">
        <f t="shared" si="1"/>
        <v>0</v>
      </c>
      <c r="H12" s="21">
        <v>0</v>
      </c>
      <c r="I12" s="13">
        <f t="shared" si="2"/>
        <v>0</v>
      </c>
    </row>
    <row r="13" spans="1:11" s="2" customFormat="1" ht="42.75">
      <c r="A13" s="6" t="s">
        <v>33</v>
      </c>
      <c r="B13" s="7" t="s">
        <v>5</v>
      </c>
      <c r="C13" s="13">
        <v>617300</v>
      </c>
      <c r="D13" s="13">
        <v>389630</v>
      </c>
      <c r="E13" s="13">
        <v>389146.77</v>
      </c>
      <c r="F13" s="14">
        <f t="shared" si="0"/>
        <v>-228153.22999999998</v>
      </c>
      <c r="G13" s="14">
        <f t="shared" si="1"/>
        <v>-483.22999999998137</v>
      </c>
      <c r="H13" s="21">
        <v>420308.12</v>
      </c>
      <c r="I13" s="13">
        <f>E13-H13</f>
        <v>-31161.349999999977</v>
      </c>
    </row>
    <row r="14" spans="1:11" s="2" customFormat="1" ht="14.25">
      <c r="A14" s="6" t="s">
        <v>34</v>
      </c>
      <c r="B14" s="7" t="s">
        <v>6</v>
      </c>
      <c r="C14" s="13">
        <v>7969100</v>
      </c>
      <c r="D14" s="13">
        <v>4211983.93</v>
      </c>
      <c r="E14" s="13">
        <v>4175983.93</v>
      </c>
      <c r="F14" s="14">
        <f t="shared" si="0"/>
        <v>-3793116.07</v>
      </c>
      <c r="G14" s="14">
        <f t="shared" si="1"/>
        <v>-35999.999999999534</v>
      </c>
      <c r="H14" s="21">
        <v>4797853.4800000004</v>
      </c>
      <c r="I14" s="13">
        <f t="shared" ref="I14:I18" si="3">E14-H14</f>
        <v>-621869.55000000028</v>
      </c>
    </row>
    <row r="15" spans="1:11" s="2" customFormat="1" ht="28.5">
      <c r="A15" s="6" t="s">
        <v>35</v>
      </c>
      <c r="B15" s="7" t="s">
        <v>7</v>
      </c>
      <c r="C15" s="13">
        <v>270079850</v>
      </c>
      <c r="D15" s="13">
        <v>191906228.02000001</v>
      </c>
      <c r="E15" s="13">
        <v>191906228.02000001</v>
      </c>
      <c r="F15" s="14">
        <f t="shared" si="0"/>
        <v>-78173621.979999989</v>
      </c>
      <c r="G15" s="14">
        <f t="shared" si="1"/>
        <v>0</v>
      </c>
      <c r="H15" s="21">
        <v>89193445.680000007</v>
      </c>
      <c r="I15" s="13">
        <f t="shared" si="3"/>
        <v>102712782.34</v>
      </c>
    </row>
    <row r="16" spans="1:11" s="2" customFormat="1" ht="28.5">
      <c r="A16" s="6" t="s">
        <v>36</v>
      </c>
      <c r="B16" s="7" t="s">
        <v>8</v>
      </c>
      <c r="C16" s="13">
        <v>410273000</v>
      </c>
      <c r="D16" s="13">
        <v>154761251.18000001</v>
      </c>
      <c r="E16" s="13">
        <v>154761251.18000001</v>
      </c>
      <c r="F16" s="14">
        <f t="shared" si="0"/>
        <v>-255511748.81999999</v>
      </c>
      <c r="G16" s="14">
        <f t="shared" si="1"/>
        <v>0</v>
      </c>
      <c r="H16" s="21">
        <v>95501192.319999993</v>
      </c>
      <c r="I16" s="13">
        <f t="shared" si="3"/>
        <v>59260058.860000014</v>
      </c>
    </row>
    <row r="17" spans="1:9" s="2" customFormat="1" ht="28.5">
      <c r="A17" s="6" t="s">
        <v>37</v>
      </c>
      <c r="B17" s="7" t="s">
        <v>9</v>
      </c>
      <c r="C17" s="13">
        <v>3819364834.1599998</v>
      </c>
      <c r="D17" s="13">
        <v>2364536453.04</v>
      </c>
      <c r="E17" s="13">
        <v>2339161500.75</v>
      </c>
      <c r="F17" s="14">
        <f t="shared" si="0"/>
        <v>-1480203333.4099998</v>
      </c>
      <c r="G17" s="14">
        <f t="shared" si="1"/>
        <v>-25374952.289999962</v>
      </c>
      <c r="H17" s="21">
        <v>1878743798.24</v>
      </c>
      <c r="I17" s="13">
        <f t="shared" si="3"/>
        <v>460417702.50999999</v>
      </c>
    </row>
    <row r="18" spans="1:9" s="2" customFormat="1" ht="42.75">
      <c r="A18" s="6" t="s">
        <v>38</v>
      </c>
      <c r="B18" s="7" t="s">
        <v>10</v>
      </c>
      <c r="C18" s="13">
        <v>28075400</v>
      </c>
      <c r="D18" s="13">
        <v>14544341.060000001</v>
      </c>
      <c r="E18" s="13">
        <v>14544341.060000001</v>
      </c>
      <c r="F18" s="14">
        <f t="shared" ref="F18:F28" si="4">E18-C18</f>
        <v>-13531058.939999999</v>
      </c>
      <c r="G18" s="14">
        <f t="shared" ref="G18:G28" si="5">E18-D18</f>
        <v>0</v>
      </c>
      <c r="H18" s="21">
        <v>6583372</v>
      </c>
      <c r="I18" s="13">
        <f t="shared" si="3"/>
        <v>7960969.0600000005</v>
      </c>
    </row>
    <row r="19" spans="1:9" s="2" customFormat="1" ht="28.5">
      <c r="A19" s="6" t="s">
        <v>39</v>
      </c>
      <c r="B19" s="7" t="s">
        <v>11</v>
      </c>
      <c r="C19" s="13">
        <v>380457540.82999998</v>
      </c>
      <c r="D19" s="13">
        <v>239545806.66999999</v>
      </c>
      <c r="E19" s="13">
        <v>239365806.66999999</v>
      </c>
      <c r="F19" s="14">
        <f t="shared" si="4"/>
        <v>-141091734.16</v>
      </c>
      <c r="G19" s="14">
        <f t="shared" si="5"/>
        <v>-180000</v>
      </c>
      <c r="H19" s="21">
        <v>204070470.78999999</v>
      </c>
      <c r="I19" s="13">
        <f t="shared" ref="I19:I20" si="6">E19-H19</f>
        <v>35295335.879999995</v>
      </c>
    </row>
    <row r="20" spans="1:9" s="2" customFormat="1" ht="28.5">
      <c r="A20" s="6" t="s">
        <v>25</v>
      </c>
      <c r="B20" s="7" t="s">
        <v>12</v>
      </c>
      <c r="C20" s="13">
        <v>1933000</v>
      </c>
      <c r="D20" s="13">
        <v>645780.53</v>
      </c>
      <c r="E20" s="13">
        <v>645780.53</v>
      </c>
      <c r="F20" s="14">
        <f t="shared" si="4"/>
        <v>-1287219.47</v>
      </c>
      <c r="G20" s="14">
        <f t="shared" si="5"/>
        <v>0</v>
      </c>
      <c r="H20" s="21">
        <v>3316804.13</v>
      </c>
      <c r="I20" s="13">
        <f t="shared" si="6"/>
        <v>-2671023.5999999996</v>
      </c>
    </row>
    <row r="21" spans="1:9" s="2" customFormat="1" ht="28.5">
      <c r="A21" s="6" t="s">
        <v>40</v>
      </c>
      <c r="B21" s="7" t="s">
        <v>13</v>
      </c>
      <c r="C21" s="13">
        <v>257992061</v>
      </c>
      <c r="D21" s="13">
        <v>134341151.78999999</v>
      </c>
      <c r="E21" s="13">
        <v>134341148.02000001</v>
      </c>
      <c r="F21" s="14">
        <f t="shared" si="4"/>
        <v>-123650912.97999999</v>
      </c>
      <c r="G21" s="14">
        <f t="shared" si="5"/>
        <v>-3.7699999809265137</v>
      </c>
      <c r="H21" s="21">
        <v>144922576.22999999</v>
      </c>
      <c r="I21" s="13">
        <f t="shared" ref="I21:I24" si="7">E21-H21</f>
        <v>-10581428.209999979</v>
      </c>
    </row>
    <row r="22" spans="1:9" s="2" customFormat="1" ht="28.5">
      <c r="A22" s="6" t="s">
        <v>41</v>
      </c>
      <c r="B22" s="7" t="s">
        <v>14</v>
      </c>
      <c r="C22" s="13">
        <v>12203295.300000001</v>
      </c>
      <c r="D22" s="13">
        <v>11854575.550000001</v>
      </c>
      <c r="E22" s="13">
        <v>11854575.550000001</v>
      </c>
      <c r="F22" s="14">
        <f t="shared" si="4"/>
        <v>-348719.75</v>
      </c>
      <c r="G22" s="14">
        <f t="shared" si="5"/>
        <v>0</v>
      </c>
      <c r="H22" s="21">
        <v>18459000</v>
      </c>
      <c r="I22" s="13">
        <f t="shared" si="7"/>
        <v>-6604424.4499999993</v>
      </c>
    </row>
    <row r="23" spans="1:9" s="2" customFormat="1" ht="28.5">
      <c r="A23" s="6" t="s">
        <v>42</v>
      </c>
      <c r="B23" s="7" t="s">
        <v>15</v>
      </c>
      <c r="C23" s="13">
        <v>5840000</v>
      </c>
      <c r="D23" s="13">
        <v>2859390.4</v>
      </c>
      <c r="E23" s="13">
        <v>2859390.4</v>
      </c>
      <c r="F23" s="14">
        <f t="shared" si="4"/>
        <v>-2980609.6</v>
      </c>
      <c r="G23" s="14">
        <f t="shared" si="5"/>
        <v>0</v>
      </c>
      <c r="H23" s="21">
        <v>5211577</v>
      </c>
      <c r="I23" s="13">
        <f t="shared" si="7"/>
        <v>-2352186.6</v>
      </c>
    </row>
    <row r="24" spans="1:9" s="2" customFormat="1" ht="28.5">
      <c r="A24" s="6" t="s">
        <v>43</v>
      </c>
      <c r="B24" s="7" t="s">
        <v>16</v>
      </c>
      <c r="C24" s="13">
        <v>45350</v>
      </c>
      <c r="D24" s="13">
        <v>45350</v>
      </c>
      <c r="E24" s="13">
        <v>45350</v>
      </c>
      <c r="F24" s="14">
        <f t="shared" si="4"/>
        <v>0</v>
      </c>
      <c r="G24" s="14">
        <f t="shared" si="5"/>
        <v>0</v>
      </c>
      <c r="H24" s="21">
        <v>349757737.48000002</v>
      </c>
      <c r="I24" s="13">
        <f t="shared" si="7"/>
        <v>-349712387.48000002</v>
      </c>
    </row>
    <row r="25" spans="1:9" s="2" customFormat="1" ht="42.75">
      <c r="A25" s="6" t="s">
        <v>44</v>
      </c>
      <c r="B25" s="7" t="s">
        <v>17</v>
      </c>
      <c r="C25" s="13">
        <v>55876137.509999998</v>
      </c>
      <c r="D25" s="13">
        <v>38777950.189999998</v>
      </c>
      <c r="E25" s="13">
        <v>38777782.859999999</v>
      </c>
      <c r="F25" s="14">
        <f t="shared" si="4"/>
        <v>-17098354.649999999</v>
      </c>
      <c r="G25" s="14">
        <f t="shared" si="5"/>
        <v>-167.32999999821186</v>
      </c>
      <c r="H25" s="21">
        <v>26206487.420000002</v>
      </c>
      <c r="I25" s="13">
        <f>E25-H25</f>
        <v>12571295.439999998</v>
      </c>
    </row>
    <row r="26" spans="1:9" s="2" customFormat="1" ht="28.5">
      <c r="A26" s="6" t="s">
        <v>45</v>
      </c>
      <c r="B26" s="7" t="s">
        <v>18</v>
      </c>
      <c r="C26" s="13">
        <v>110080000</v>
      </c>
      <c r="D26" s="13">
        <v>59000037.700000003</v>
      </c>
      <c r="E26" s="13">
        <v>59000037.700000003</v>
      </c>
      <c r="F26" s="14">
        <f t="shared" si="4"/>
        <v>-51079962.299999997</v>
      </c>
      <c r="G26" s="14">
        <f t="shared" si="5"/>
        <v>0</v>
      </c>
      <c r="H26" s="21">
        <v>67827974.810000002</v>
      </c>
      <c r="I26" s="13">
        <f>E26-H26</f>
        <v>-8827937.1099999994</v>
      </c>
    </row>
    <row r="27" spans="1:9" s="2" customFormat="1" ht="42.75">
      <c r="A27" s="6" t="s">
        <v>46</v>
      </c>
      <c r="B27" s="7" t="s">
        <v>19</v>
      </c>
      <c r="C27" s="13">
        <v>11257034.23</v>
      </c>
      <c r="D27" s="13">
        <v>1925928.57</v>
      </c>
      <c r="E27" s="13">
        <v>1925928.57</v>
      </c>
      <c r="F27" s="14">
        <f t="shared" si="4"/>
        <v>-9331105.6600000001</v>
      </c>
      <c r="G27" s="14">
        <f t="shared" si="5"/>
        <v>0</v>
      </c>
      <c r="H27" s="21">
        <v>15093000</v>
      </c>
      <c r="I27" s="13">
        <f>E27-H27</f>
        <v>-13167071.43</v>
      </c>
    </row>
    <row r="28" spans="1:9" s="2" customFormat="1" ht="28.5">
      <c r="A28" s="6" t="s">
        <v>49</v>
      </c>
      <c r="B28" s="7" t="s">
        <v>48</v>
      </c>
      <c r="C28" s="13">
        <v>5000000</v>
      </c>
      <c r="D28" s="13">
        <v>5000000</v>
      </c>
      <c r="E28" s="13">
        <v>5000000</v>
      </c>
      <c r="F28" s="14">
        <f t="shared" si="4"/>
        <v>0</v>
      </c>
      <c r="G28" s="14">
        <f t="shared" si="5"/>
        <v>0</v>
      </c>
      <c r="H28" s="13">
        <v>0</v>
      </c>
      <c r="I28" s="13">
        <f>E28-H28</f>
        <v>5000000</v>
      </c>
    </row>
    <row r="29" spans="1:9" s="2" customFormat="1" ht="28.5">
      <c r="A29" s="6" t="s">
        <v>22</v>
      </c>
      <c r="B29" s="7" t="s">
        <v>20</v>
      </c>
      <c r="C29" s="13">
        <v>0</v>
      </c>
      <c r="D29" s="13">
        <v>0</v>
      </c>
      <c r="E29" s="13">
        <v>0</v>
      </c>
      <c r="F29" s="14">
        <f t="shared" ref="F29:F30" si="8">E29-C29</f>
        <v>0</v>
      </c>
      <c r="G29" s="14">
        <f t="shared" ref="G29:G30" si="9">E29-D29</f>
        <v>0</v>
      </c>
      <c r="H29" s="13">
        <v>445339</v>
      </c>
      <c r="I29" s="13">
        <f t="shared" ref="I29:I30" si="10">E29-H29</f>
        <v>-445339</v>
      </c>
    </row>
    <row r="30" spans="1:9" s="2" customFormat="1" ht="57">
      <c r="A30" s="6" t="s">
        <v>47</v>
      </c>
      <c r="B30" s="7" t="s">
        <v>21</v>
      </c>
      <c r="C30" s="13">
        <v>1880300</v>
      </c>
      <c r="D30" s="13">
        <v>1034826.92</v>
      </c>
      <c r="E30" s="13">
        <v>1034826.92</v>
      </c>
      <c r="F30" s="14">
        <f t="shared" si="8"/>
        <v>-845473.08</v>
      </c>
      <c r="G30" s="14">
        <f t="shared" si="9"/>
        <v>0</v>
      </c>
      <c r="H30" s="13">
        <v>1034114.17</v>
      </c>
      <c r="I30" s="13">
        <f t="shared" si="10"/>
        <v>712.75</v>
      </c>
    </row>
    <row r="31" spans="1:9" s="2" customFormat="1">
      <c r="A31" s="8"/>
      <c r="B31" s="8"/>
      <c r="C31" s="15">
        <f>SUM(C6:C30)</f>
        <v>6124071133.3499994</v>
      </c>
      <c r="D31" s="15">
        <f t="shared" ref="D31:I31" si="11">SUM(D6:D30)</f>
        <v>3343009182.6700006</v>
      </c>
      <c r="E31" s="15">
        <f t="shared" si="11"/>
        <v>3317417576.0500007</v>
      </c>
      <c r="F31" s="15">
        <f t="shared" si="11"/>
        <v>-2806653557.2999997</v>
      </c>
      <c r="G31" s="15">
        <f t="shared" si="11"/>
        <v>-25591606.619999941</v>
      </c>
      <c r="H31" s="15">
        <f t="shared" si="11"/>
        <v>3026779900.5600004</v>
      </c>
      <c r="I31" s="15">
        <f t="shared" si="11"/>
        <v>290637675.48999977</v>
      </c>
    </row>
    <row r="32" spans="1:9">
      <c r="A32" s="12"/>
      <c r="B32" s="12"/>
      <c r="C32" s="12"/>
      <c r="D32" s="12"/>
      <c r="E32" s="12"/>
      <c r="F32" s="12"/>
      <c r="G32" s="12"/>
      <c r="H32" s="12"/>
      <c r="I32" s="12"/>
    </row>
  </sheetData>
  <autoFilter ref="A5:I31"/>
  <mergeCells count="2">
    <mergeCell ref="A1:G1"/>
    <mergeCell ref="A3:G3"/>
  </mergeCells>
  <pageMargins left="0.47244094488188981" right="0.35433070866141736" top="0.47244094488188981" bottom="0.47244094488188981" header="0.31496062992125984" footer="0.31496062992125984"/>
  <pageSetup paperSize="9" scale="51" orientation="landscape" blackAndWhite="1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</vt:lpstr>
      <vt:lpstr>'9 месяцев'!Область_печати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2021-10-14T06:43:24Z</dcterms:modified>
</cp:coreProperties>
</file>