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9 месяцев 2024г." sheetId="2" r:id="rId1"/>
  </sheets>
  <definedNames>
    <definedName name="_xlnm._FilterDatabase" localSheetId="0" hidden="1">'9 месяцев 2024г.'!$A$4:$I$4</definedName>
    <definedName name="_xlnm.Print_Area" localSheetId="0">'9 месяцев 2024г.'!$A$1:$I$25</definedName>
  </definedNames>
  <calcPr calcId="125725" iterate="1"/>
</workbook>
</file>

<file path=xl/calcChain.xml><?xml version="1.0" encoding="utf-8"?>
<calcChain xmlns="http://schemas.openxmlformats.org/spreadsheetml/2006/main">
  <c r="H15" i="2"/>
  <c r="I15" s="1"/>
  <c r="I17"/>
  <c r="F17"/>
  <c r="G17"/>
  <c r="I6"/>
  <c r="I7"/>
  <c r="I8"/>
  <c r="I9"/>
  <c r="I10"/>
  <c r="I11"/>
  <c r="I12"/>
  <c r="I13"/>
  <c r="I14"/>
  <c r="I16"/>
  <c r="I18"/>
  <c r="I19"/>
  <c r="I20"/>
  <c r="I21"/>
  <c r="I22"/>
  <c r="I23"/>
  <c r="I24"/>
  <c r="G6"/>
  <c r="G7"/>
  <c r="G8"/>
  <c r="G9"/>
  <c r="G10"/>
  <c r="G11"/>
  <c r="G12"/>
  <c r="G13"/>
  <c r="G14"/>
  <c r="G15"/>
  <c r="G16"/>
  <c r="G18"/>
  <c r="G19"/>
  <c r="G20"/>
  <c r="G21"/>
  <c r="G22"/>
  <c r="G23"/>
  <c r="G24"/>
  <c r="F6"/>
  <c r="F7"/>
  <c r="F8"/>
  <c r="F9"/>
  <c r="F10"/>
  <c r="F11"/>
  <c r="F12"/>
  <c r="F13"/>
  <c r="F14"/>
  <c r="F15"/>
  <c r="F16"/>
  <c r="F18"/>
  <c r="F19"/>
  <c r="F20"/>
  <c r="F21"/>
  <c r="F22"/>
  <c r="F23"/>
  <c r="F24"/>
  <c r="I5" l="1"/>
  <c r="G5"/>
  <c r="D25" l="1"/>
  <c r="E25"/>
  <c r="H25"/>
  <c r="C25"/>
  <c r="F5"/>
  <c r="I25" l="1"/>
  <c r="G25"/>
  <c r="F25" l="1"/>
</calcChain>
</file>

<file path=xl/sharedStrings.xml><?xml version="1.0" encoding="utf-8"?>
<sst xmlns="http://schemas.openxmlformats.org/spreadsheetml/2006/main" count="37" uniqueCount="37">
  <si>
    <t>Уточненный план</t>
  </si>
  <si>
    <t>Код бюджетной классификации</t>
  </si>
  <si>
    <t>Отклонение от годового плана</t>
  </si>
  <si>
    <t>(руб.)</t>
  </si>
  <si>
    <t>Муниципальная программа "Повышение качества водоснабжения населения и водоотведения в границах поселений, входящих в состав Энгельсского муниципального района"</t>
  </si>
  <si>
    <t>Муниципальная программа "Переселение граждан Энгельсского муниципального района из аварийного жилищного фонда в 2022-2026 годах"</t>
  </si>
  <si>
    <t>Муниципальная программа "Переселение граждан Энгельсского муниципального района из аварийного жилищного фонда в 2019 - 2026 годах"</t>
  </si>
  <si>
    <t>Всего</t>
  </si>
  <si>
    <t>1Г00000000</t>
  </si>
  <si>
    <t>1М00000000</t>
  </si>
  <si>
    <t>Муниципальная программа "Обеспечение коммунальной и транспортной инфраструктурой сформированных земельных участков для индивидуального жилищного строительства, предназначенных для предоставления (предоставленных) семьям, имеющим трех и более детей, на территории поселений, входящих в состав Энгельсского муниципального района"</t>
  </si>
  <si>
    <t>1Н00000000</t>
  </si>
  <si>
    <t>Муниципальная программа "Развитие системы дошкольного образования  Энгельсского муниципального района"</t>
  </si>
  <si>
    <t>1Б00000000</t>
  </si>
  <si>
    <t>Наименование программы</t>
  </si>
  <si>
    <t>Отклонение от исполнения 2023года</t>
  </si>
  <si>
    <t>Муниципальная программа "Совершенствование системы оплаты труда работников отдельных муниципальных учреждений Энгельсского муниципального района "</t>
  </si>
  <si>
    <t>Муниципальная программа "Эффективное управление и распоряжение муниципальным имуществом Энгельсского муниципального района"</t>
  </si>
  <si>
    <t>Муниципальная программа "Управление муниципальными финансами Энгельсского муниципального района"</t>
  </si>
  <si>
    <t>Муниципальная программа "Развитие образования в Энгельсском муниципальном районе"</t>
  </si>
  <si>
    <t>Муниципальная программа "Предотвращение рисков, смягчение последствий чрезвычайных ситуаций техногенного характера, содержание автомобильных дорог вне границ населенных пунктов Энгельсского муниципального района"</t>
  </si>
  <si>
    <t>Муниципальная программа "Развитие культуры на территории Энгельсского муниципального района Саратовской области"</t>
  </si>
  <si>
    <t>Муниципальная программа "Развитие земельных отношений на территории Энгельсского муниципального района Саратовской области"</t>
  </si>
  <si>
    <t>Муниципальная программа "Обеспечение жильем молодых семей Энгельсского муниципального района"</t>
  </si>
  <si>
    <t>Муниципальная программа "Социальная поддержка отдельных категорий граждан на территории Энгельсского муниципального района"</t>
  </si>
  <si>
    <t>1Е00000000</t>
  </si>
  <si>
    <t>Муниципальная программа "Создание муниципальной автоматизированной системы централизованного оповещения Энгельсского муниципального района"</t>
  </si>
  <si>
    <t>Муниципальная программа "Развитие физической культуры и спорта на территории Энгельсского муниципального района Саратовской области"</t>
  </si>
  <si>
    <t>Муниципальная программа "Переселение граждан Энгельсского муниципального района из аварийного жилищного фонда"</t>
  </si>
  <si>
    <t>Муниципальная программа "Организация похоронного дела, содержание муниципальных жилых и нежилых помещений, находящихся в собственности Энгельсского муниципального района"</t>
  </si>
  <si>
    <t>Исполнение по расходам в разрезе муниципальных программ на 1 октября 2024 года</t>
  </si>
  <si>
    <t>План 9 месяцев</t>
  </si>
  <si>
    <t>Отклонение от плана 9 месяцев</t>
  </si>
  <si>
    <t>Фактическое исполнение на 01.10.2023 г.</t>
  </si>
  <si>
    <t>Фактическое исполнение на 01.10.2024 г.</t>
  </si>
  <si>
    <t>Муниципальная программа "Молодежь Энгельсского муниципального района"</t>
  </si>
  <si>
    <t>Муниципальная программа "Профилактика правонарушений, терроризма, экстремизма и противодействие незаконному обороту наркотических средств на территории Энгельсского муниципального района"</t>
  </si>
</sst>
</file>

<file path=xl/styles.xml><?xml version="1.0" encoding="utf-8"?>
<styleSheet xmlns="http://schemas.openxmlformats.org/spreadsheetml/2006/main">
  <numFmts count="2">
    <numFmt numFmtId="164" formatCode="0000000000"/>
    <numFmt numFmtId="165" formatCode="#,##0.00_ ;[Red]\-#,##0.00\ "/>
  </numFmts>
  <fonts count="1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1" applyFont="1" applyFill="1" applyAlignment="1" applyProtection="1">
      <alignment wrapText="1"/>
      <protection hidden="1"/>
    </xf>
    <xf numFmtId="0" fontId="5" fillId="0" borderId="0" xfId="1" applyFont="1" applyFill="1" applyAlignment="1" applyProtection="1">
      <alignment horizontal="right" vertical="center" wrapText="1"/>
      <protection hidden="1"/>
    </xf>
    <xf numFmtId="0" fontId="2" fillId="0" borderId="0" xfId="0" applyFont="1" applyAlignment="1">
      <alignment horizontal="right" wrapText="1"/>
    </xf>
    <xf numFmtId="0" fontId="8" fillId="2" borderId="1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Alignment="1">
      <alignment wrapText="1"/>
    </xf>
    <xf numFmtId="164" fontId="10" fillId="0" borderId="1" xfId="1" applyNumberFormat="1" applyFont="1" applyFill="1" applyBorder="1" applyAlignment="1" applyProtection="1">
      <alignment horizontal="left" vertical="top" wrapText="1"/>
      <protection hidden="1"/>
    </xf>
    <xf numFmtId="0" fontId="10" fillId="0" borderId="1" xfId="1" applyNumberFormat="1" applyFont="1" applyFill="1" applyBorder="1" applyAlignment="1" applyProtection="1">
      <alignment horizontal="left" vertical="top" wrapText="1"/>
      <protection hidden="1"/>
    </xf>
    <xf numFmtId="164" fontId="8" fillId="3" borderId="1" xfId="1" applyNumberFormat="1" applyFont="1" applyFill="1" applyBorder="1" applyAlignment="1" applyProtection="1">
      <alignment horizontal="left" vertical="center" wrapText="1"/>
      <protection hidden="1"/>
    </xf>
    <xf numFmtId="164" fontId="8" fillId="3" borderId="1" xfId="1" applyNumberFormat="1" applyFont="1" applyFill="1" applyBorder="1" applyAlignment="1" applyProtection="1">
      <alignment horizontal="center" vertical="center"/>
      <protection hidden="1"/>
    </xf>
    <xf numFmtId="165" fontId="8" fillId="3" borderId="1" xfId="1" applyNumberFormat="1" applyFont="1" applyFill="1" applyBorder="1" applyAlignment="1" applyProtection="1">
      <alignment horizontal="right" vertical="center"/>
      <protection hidden="1"/>
    </xf>
    <xf numFmtId="0" fontId="11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64" fontId="10" fillId="0" borderId="1" xfId="1" applyNumberFormat="1" applyFont="1" applyFill="1" applyBorder="1" applyAlignment="1" applyProtection="1">
      <alignment horizontal="center" vertical="center"/>
      <protection hidden="1"/>
    </xf>
    <xf numFmtId="165" fontId="10" fillId="0" borderId="1" xfId="1" applyNumberFormat="1" applyFont="1" applyFill="1" applyBorder="1" applyAlignment="1" applyProtection="1">
      <alignment horizontal="right" vertical="center"/>
      <protection hidden="1"/>
    </xf>
    <xf numFmtId="165" fontId="9" fillId="0" borderId="1" xfId="1" applyNumberFormat="1" applyFont="1" applyFill="1" applyBorder="1" applyAlignment="1" applyProtection="1">
      <alignment horizontal="right" vertical="center" wrapText="1"/>
      <protection hidden="1"/>
    </xf>
    <xf numFmtId="164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10" fillId="0" borderId="1" xfId="1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1" applyFont="1" applyFill="1" applyAlignment="1" applyProtection="1">
      <alignment horizontal="center" wrapText="1"/>
      <protection hidden="1"/>
    </xf>
    <xf numFmtId="0" fontId="3" fillId="0" borderId="0" xfId="1" applyFont="1" applyFill="1" applyAlignment="1" applyProtection="1">
      <alignment horizontal="center" wrapText="1"/>
      <protection hidden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view="pageBreakPreview" zoomScale="78" zoomScaleNormal="80" zoomScaleSheetLayoutView="78" workbookViewId="0">
      <selection activeCell="M9" sqref="M9"/>
    </sheetView>
  </sheetViews>
  <sheetFormatPr defaultRowHeight="15"/>
  <cols>
    <col min="1" max="1" width="103.28515625" style="1" customWidth="1"/>
    <col min="2" max="2" width="20.85546875" style="1" customWidth="1"/>
    <col min="3" max="3" width="21.7109375" style="1" customWidth="1"/>
    <col min="4" max="4" width="22.140625" style="1" customWidth="1"/>
    <col min="5" max="5" width="21.85546875" style="1" customWidth="1"/>
    <col min="6" max="6" width="22.7109375" style="1" customWidth="1"/>
    <col min="7" max="7" width="21.140625" style="1" customWidth="1"/>
    <col min="8" max="8" width="21" style="1" customWidth="1"/>
    <col min="9" max="9" width="23.140625" style="1" hidden="1" customWidth="1"/>
    <col min="10" max="16384" width="9.140625" style="1"/>
  </cols>
  <sheetData>
    <row r="1" spans="1:9" ht="18.75">
      <c r="A1" s="21" t="s">
        <v>30</v>
      </c>
      <c r="B1" s="21"/>
      <c r="C1" s="21"/>
      <c r="D1" s="21"/>
      <c r="E1" s="21"/>
      <c r="F1" s="21"/>
      <c r="G1" s="21"/>
      <c r="H1" s="21"/>
      <c r="I1" s="21"/>
    </row>
    <row r="2" spans="1:9" s="2" customFormat="1" ht="12.75">
      <c r="A2" s="22"/>
      <c r="B2" s="22"/>
      <c r="C2" s="22"/>
      <c r="D2" s="22"/>
      <c r="E2" s="22"/>
      <c r="F2" s="22"/>
      <c r="G2" s="22"/>
      <c r="H2" s="22"/>
      <c r="I2" s="22"/>
    </row>
    <row r="3" spans="1:9" s="2" customFormat="1" ht="12.75">
      <c r="A3" s="3"/>
      <c r="B3" s="3"/>
      <c r="C3" s="3"/>
      <c r="D3" s="3"/>
      <c r="E3" s="3"/>
      <c r="F3" s="3"/>
      <c r="H3" s="3"/>
      <c r="I3" s="4" t="s">
        <v>3</v>
      </c>
    </row>
    <row r="4" spans="1:9" s="7" customFormat="1" ht="49.5">
      <c r="A4" s="6" t="s">
        <v>14</v>
      </c>
      <c r="B4" s="6" t="s">
        <v>1</v>
      </c>
      <c r="C4" s="6" t="s">
        <v>0</v>
      </c>
      <c r="D4" s="6" t="s">
        <v>31</v>
      </c>
      <c r="E4" s="6" t="s">
        <v>34</v>
      </c>
      <c r="F4" s="6" t="s">
        <v>2</v>
      </c>
      <c r="G4" s="6" t="s">
        <v>32</v>
      </c>
      <c r="H4" s="6" t="s">
        <v>33</v>
      </c>
      <c r="I4" s="6" t="s">
        <v>15</v>
      </c>
    </row>
    <row r="5" spans="1:9" s="7" customFormat="1" ht="33.75" customHeight="1">
      <c r="A5" s="8" t="s">
        <v>6</v>
      </c>
      <c r="B5" s="19" t="s">
        <v>13</v>
      </c>
      <c r="C5" s="16">
        <v>8857617</v>
      </c>
      <c r="D5" s="16">
        <v>8809540.4600000009</v>
      </c>
      <c r="E5" s="16">
        <v>8809540.4600000009</v>
      </c>
      <c r="F5" s="17">
        <f t="shared" ref="F5:F24" si="0">E5-C5</f>
        <v>-48076.539999999106</v>
      </c>
      <c r="G5" s="17">
        <f t="shared" ref="G5:G24" si="1">E5-D5</f>
        <v>0</v>
      </c>
      <c r="H5" s="16">
        <v>0</v>
      </c>
      <c r="I5" s="16">
        <f t="shared" ref="I5:I24" si="2">E5-H5</f>
        <v>8809540.4600000009</v>
      </c>
    </row>
    <row r="6" spans="1:9" s="7" customFormat="1" ht="33" customHeight="1">
      <c r="A6" s="8" t="s">
        <v>16</v>
      </c>
      <c r="B6" s="19" t="s">
        <v>8</v>
      </c>
      <c r="C6" s="16">
        <v>275954200</v>
      </c>
      <c r="D6" s="16">
        <v>174946847.56999999</v>
      </c>
      <c r="E6" s="16">
        <v>174946847.56999999</v>
      </c>
      <c r="F6" s="17">
        <f t="shared" si="0"/>
        <v>-101007352.43000001</v>
      </c>
      <c r="G6" s="17">
        <f t="shared" si="1"/>
        <v>0</v>
      </c>
      <c r="H6" s="16">
        <v>124922871.75</v>
      </c>
      <c r="I6" s="16">
        <f t="shared" si="2"/>
        <v>50023975.819999993</v>
      </c>
    </row>
    <row r="7" spans="1:9" s="7" customFormat="1" ht="33" customHeight="1">
      <c r="A7" s="8" t="s">
        <v>26</v>
      </c>
      <c r="B7" s="19" t="s">
        <v>25</v>
      </c>
      <c r="C7" s="16">
        <v>200000</v>
      </c>
      <c r="D7" s="16">
        <v>0</v>
      </c>
      <c r="E7" s="16">
        <v>0</v>
      </c>
      <c r="F7" s="17">
        <f t="shared" si="0"/>
        <v>-200000</v>
      </c>
      <c r="G7" s="17">
        <f t="shared" si="1"/>
        <v>0</v>
      </c>
      <c r="H7" s="16">
        <v>0</v>
      </c>
      <c r="I7" s="16">
        <f t="shared" si="2"/>
        <v>0</v>
      </c>
    </row>
    <row r="8" spans="1:9" s="7" customFormat="1" ht="33.75" customHeight="1">
      <c r="A8" s="8" t="s">
        <v>5</v>
      </c>
      <c r="B8" s="19" t="s">
        <v>9</v>
      </c>
      <c r="C8" s="16">
        <v>423526024</v>
      </c>
      <c r="D8" s="16">
        <v>397876179.60000002</v>
      </c>
      <c r="E8" s="16">
        <v>397876179.60000002</v>
      </c>
      <c r="F8" s="17">
        <f t="shared" si="0"/>
        <v>-25649844.399999976</v>
      </c>
      <c r="G8" s="17">
        <f t="shared" si="1"/>
        <v>0</v>
      </c>
      <c r="H8" s="16">
        <v>1478367756.2</v>
      </c>
      <c r="I8" s="16">
        <f t="shared" si="2"/>
        <v>-1080491576.5999999</v>
      </c>
    </row>
    <row r="9" spans="1:9" s="7" customFormat="1" ht="65.25" customHeight="1">
      <c r="A9" s="8" t="s">
        <v>10</v>
      </c>
      <c r="B9" s="19" t="s">
        <v>11</v>
      </c>
      <c r="C9" s="16">
        <v>113738528.58</v>
      </c>
      <c r="D9" s="16">
        <v>107007426.2</v>
      </c>
      <c r="E9" s="16">
        <v>94810123.040000007</v>
      </c>
      <c r="F9" s="17">
        <f t="shared" si="0"/>
        <v>-18928405.539999992</v>
      </c>
      <c r="G9" s="17">
        <f t="shared" si="1"/>
        <v>-12197303.159999996</v>
      </c>
      <c r="H9" s="16">
        <v>15606758.9</v>
      </c>
      <c r="I9" s="16">
        <f t="shared" si="2"/>
        <v>79203364.140000001</v>
      </c>
    </row>
    <row r="10" spans="1:9" s="7" customFormat="1" ht="33" customHeight="1">
      <c r="A10" s="8" t="s">
        <v>17</v>
      </c>
      <c r="B10" s="15">
        <v>3000000000</v>
      </c>
      <c r="C10" s="16">
        <v>701800</v>
      </c>
      <c r="D10" s="16">
        <v>224763.28</v>
      </c>
      <c r="E10" s="16">
        <v>224763.28</v>
      </c>
      <c r="F10" s="17">
        <f t="shared" si="0"/>
        <v>-477036.72</v>
      </c>
      <c r="G10" s="17">
        <f t="shared" si="1"/>
        <v>0</v>
      </c>
      <c r="H10" s="16">
        <v>345723.27</v>
      </c>
      <c r="I10" s="16">
        <f t="shared" si="2"/>
        <v>-120959.99000000002</v>
      </c>
    </row>
    <row r="11" spans="1:9" s="7" customFormat="1" ht="33" customHeight="1">
      <c r="A11" s="8" t="s">
        <v>35</v>
      </c>
      <c r="B11" s="15">
        <v>3100000000</v>
      </c>
      <c r="C11" s="16">
        <v>11879672</v>
      </c>
      <c r="D11" s="16">
        <v>8690337.8000000007</v>
      </c>
      <c r="E11" s="16">
        <v>8690336.5099999998</v>
      </c>
      <c r="F11" s="17">
        <f t="shared" si="0"/>
        <v>-3189335.49</v>
      </c>
      <c r="G11" s="17">
        <f t="shared" si="1"/>
        <v>-1.2900000009685755</v>
      </c>
      <c r="H11" s="16">
        <v>6836744.0899999999</v>
      </c>
      <c r="I11" s="16">
        <f t="shared" si="2"/>
        <v>1853592.42</v>
      </c>
    </row>
    <row r="12" spans="1:9" s="7" customFormat="1" ht="36" customHeight="1">
      <c r="A12" s="8" t="s">
        <v>27</v>
      </c>
      <c r="B12" s="15">
        <v>3200000000</v>
      </c>
      <c r="C12" s="16">
        <v>201892300</v>
      </c>
      <c r="D12" s="16">
        <v>130162599.27</v>
      </c>
      <c r="E12" s="16">
        <v>130061939.27</v>
      </c>
      <c r="F12" s="17">
        <f t="shared" si="0"/>
        <v>-71830360.730000004</v>
      </c>
      <c r="G12" s="17">
        <f t="shared" si="1"/>
        <v>-100660</v>
      </c>
      <c r="H12" s="16">
        <v>244342423.15000001</v>
      </c>
      <c r="I12" s="16">
        <f t="shared" si="2"/>
        <v>-114280483.88000001</v>
      </c>
    </row>
    <row r="13" spans="1:9" s="7" customFormat="1" ht="33" customHeight="1">
      <c r="A13" s="8" t="s">
        <v>18</v>
      </c>
      <c r="B13" s="15">
        <v>3300000000</v>
      </c>
      <c r="C13" s="16">
        <v>675188786.72000003</v>
      </c>
      <c r="D13" s="16">
        <v>284755981.50999999</v>
      </c>
      <c r="E13" s="16">
        <v>284755981.50999999</v>
      </c>
      <c r="F13" s="17">
        <f t="shared" si="0"/>
        <v>-390432805.21000004</v>
      </c>
      <c r="G13" s="17">
        <f t="shared" si="1"/>
        <v>0</v>
      </c>
      <c r="H13" s="16">
        <v>216616100.81</v>
      </c>
      <c r="I13" s="16">
        <f t="shared" si="2"/>
        <v>68139880.699999988</v>
      </c>
    </row>
    <row r="14" spans="1:9" s="7" customFormat="1" ht="23.25" customHeight="1">
      <c r="A14" s="8" t="s">
        <v>19</v>
      </c>
      <c r="B14" s="15">
        <v>4300000000</v>
      </c>
      <c r="C14" s="16">
        <v>5031777617.7399998</v>
      </c>
      <c r="D14" s="16">
        <v>3527298327.77</v>
      </c>
      <c r="E14" s="16">
        <v>3527059050.46</v>
      </c>
      <c r="F14" s="17">
        <f t="shared" si="0"/>
        <v>-1504718567.2799997</v>
      </c>
      <c r="G14" s="17">
        <f t="shared" si="1"/>
        <v>-239277.30999994278</v>
      </c>
      <c r="H14" s="16">
        <v>2826961201.4899998</v>
      </c>
      <c r="I14" s="16">
        <f t="shared" si="2"/>
        <v>700097848.97000027</v>
      </c>
    </row>
    <row r="15" spans="1:9" s="7" customFormat="1" ht="50.25" customHeight="1">
      <c r="A15" s="9" t="s">
        <v>20</v>
      </c>
      <c r="B15" s="19">
        <v>4900000000</v>
      </c>
      <c r="C15" s="20">
        <v>227020328.28999999</v>
      </c>
      <c r="D15" s="20">
        <v>105095477.43000001</v>
      </c>
      <c r="E15" s="20">
        <v>100146336.45999999</v>
      </c>
      <c r="F15" s="17">
        <f t="shared" si="0"/>
        <v>-126873991.83</v>
      </c>
      <c r="G15" s="17">
        <f t="shared" si="1"/>
        <v>-4949140.9700000137</v>
      </c>
      <c r="H15" s="16">
        <f>14145959+17605342.42</f>
        <v>31751301.420000002</v>
      </c>
      <c r="I15" s="16">
        <f t="shared" si="2"/>
        <v>68395035.039999992</v>
      </c>
    </row>
    <row r="16" spans="1:9" s="7" customFormat="1" ht="32.25" customHeight="1">
      <c r="A16" s="9" t="s">
        <v>21</v>
      </c>
      <c r="B16" s="19">
        <v>5000000000</v>
      </c>
      <c r="C16" s="20">
        <v>515251975.29000002</v>
      </c>
      <c r="D16" s="20">
        <v>425160060.86000001</v>
      </c>
      <c r="E16" s="20">
        <v>425160060.86000001</v>
      </c>
      <c r="F16" s="17">
        <f t="shared" si="0"/>
        <v>-90091914.430000007</v>
      </c>
      <c r="G16" s="17">
        <f t="shared" si="1"/>
        <v>0</v>
      </c>
      <c r="H16" s="16">
        <v>320964224.91000003</v>
      </c>
      <c r="I16" s="16">
        <f t="shared" si="2"/>
        <v>104195835.94999999</v>
      </c>
    </row>
    <row r="17" spans="1:10" s="7" customFormat="1" ht="51.75" customHeight="1">
      <c r="A17" s="9" t="s">
        <v>36</v>
      </c>
      <c r="B17" s="19">
        <v>5200000000</v>
      </c>
      <c r="C17" s="20">
        <v>250000</v>
      </c>
      <c r="D17" s="20">
        <v>0</v>
      </c>
      <c r="E17" s="20">
        <v>0</v>
      </c>
      <c r="F17" s="17">
        <f t="shared" si="0"/>
        <v>-250000</v>
      </c>
      <c r="G17" s="17">
        <f t="shared" si="1"/>
        <v>0</v>
      </c>
      <c r="H17" s="16">
        <v>0</v>
      </c>
      <c r="I17" s="16">
        <f t="shared" si="2"/>
        <v>0</v>
      </c>
    </row>
    <row r="18" spans="1:10" s="7" customFormat="1" ht="36.75" customHeight="1">
      <c r="A18" s="8" t="s">
        <v>22</v>
      </c>
      <c r="B18" s="15">
        <v>5300000000</v>
      </c>
      <c r="C18" s="16">
        <v>4365414.6100000003</v>
      </c>
      <c r="D18" s="16">
        <v>804424.63</v>
      </c>
      <c r="E18" s="16">
        <v>804424.63</v>
      </c>
      <c r="F18" s="17">
        <f t="shared" si="0"/>
        <v>-3560989.9800000004</v>
      </c>
      <c r="G18" s="17">
        <f t="shared" si="1"/>
        <v>0</v>
      </c>
      <c r="H18" s="16">
        <v>948926.68</v>
      </c>
      <c r="I18" s="16">
        <f t="shared" si="2"/>
        <v>-144502.05000000005</v>
      </c>
    </row>
    <row r="19" spans="1:10" s="7" customFormat="1" ht="33.75" customHeight="1">
      <c r="A19" s="8" t="s">
        <v>12</v>
      </c>
      <c r="B19" s="15">
        <v>5400000000</v>
      </c>
      <c r="C19" s="16">
        <v>27841762.449999999</v>
      </c>
      <c r="D19" s="16">
        <v>14633812.75</v>
      </c>
      <c r="E19" s="16">
        <v>14633812.75</v>
      </c>
      <c r="F19" s="17">
        <f t="shared" si="0"/>
        <v>-13207949.699999999</v>
      </c>
      <c r="G19" s="17">
        <f t="shared" si="1"/>
        <v>0</v>
      </c>
      <c r="H19" s="16">
        <v>4195017.04</v>
      </c>
      <c r="I19" s="16">
        <f t="shared" si="2"/>
        <v>10438795.710000001</v>
      </c>
    </row>
    <row r="20" spans="1:10" s="7" customFormat="1" ht="33" customHeight="1">
      <c r="A20" s="9" t="s">
        <v>23</v>
      </c>
      <c r="B20" s="19">
        <v>5500000000</v>
      </c>
      <c r="C20" s="20">
        <v>9229420.1999999993</v>
      </c>
      <c r="D20" s="20">
        <v>8985867.4600000009</v>
      </c>
      <c r="E20" s="20">
        <v>8985867.4600000009</v>
      </c>
      <c r="F20" s="17">
        <f t="shared" si="0"/>
        <v>-243552.73999999836</v>
      </c>
      <c r="G20" s="17">
        <f t="shared" si="1"/>
        <v>0</v>
      </c>
      <c r="H20" s="20">
        <v>11099315.859999999</v>
      </c>
      <c r="I20" s="16">
        <f t="shared" si="2"/>
        <v>-2113448.3999999985</v>
      </c>
    </row>
    <row r="21" spans="1:10" s="7" customFormat="1" ht="33" customHeight="1">
      <c r="A21" s="9" t="s">
        <v>29</v>
      </c>
      <c r="B21" s="19">
        <v>640000000</v>
      </c>
      <c r="C21" s="20">
        <v>109525851.37</v>
      </c>
      <c r="D21" s="20">
        <v>63363014.200000003</v>
      </c>
      <c r="E21" s="20">
        <v>63359172.43</v>
      </c>
      <c r="F21" s="17">
        <f t="shared" si="0"/>
        <v>-46166678.940000005</v>
      </c>
      <c r="G21" s="17">
        <f t="shared" si="1"/>
        <v>-3841.7700000032783</v>
      </c>
      <c r="H21" s="20">
        <v>45451973.840000004</v>
      </c>
      <c r="I21" s="16">
        <f t="shared" si="2"/>
        <v>17907198.589999996</v>
      </c>
    </row>
    <row r="22" spans="1:10" s="7" customFormat="1" ht="36" customHeight="1">
      <c r="A22" s="9" t="s">
        <v>24</v>
      </c>
      <c r="B22" s="19">
        <v>6600000000</v>
      </c>
      <c r="C22" s="16">
        <v>21994300</v>
      </c>
      <c r="D22" s="16">
        <v>15778517.039999999</v>
      </c>
      <c r="E22" s="16">
        <v>15778517.039999999</v>
      </c>
      <c r="F22" s="17">
        <f t="shared" si="0"/>
        <v>-6215782.9600000009</v>
      </c>
      <c r="G22" s="17">
        <f t="shared" si="1"/>
        <v>0</v>
      </c>
      <c r="H22" s="16">
        <v>52036108.140000001</v>
      </c>
      <c r="I22" s="16">
        <f t="shared" si="2"/>
        <v>-36257591.100000001</v>
      </c>
    </row>
    <row r="23" spans="1:10" s="7" customFormat="1" ht="36" customHeight="1">
      <c r="A23" s="9" t="s">
        <v>28</v>
      </c>
      <c r="B23" s="19">
        <v>8500000000</v>
      </c>
      <c r="C23" s="16">
        <v>1299400</v>
      </c>
      <c r="D23" s="16">
        <v>1058009.1599999999</v>
      </c>
      <c r="E23" s="16">
        <v>1058009.1599999999</v>
      </c>
      <c r="F23" s="17">
        <f t="shared" si="0"/>
        <v>-241390.84000000008</v>
      </c>
      <c r="G23" s="17">
        <f t="shared" si="1"/>
        <v>0</v>
      </c>
      <c r="H23" s="16">
        <v>1098518</v>
      </c>
      <c r="I23" s="16">
        <f t="shared" si="2"/>
        <v>-40508.840000000084</v>
      </c>
    </row>
    <row r="24" spans="1:10" s="7" customFormat="1" ht="36.75" customHeight="1">
      <c r="A24" s="8" t="s">
        <v>4</v>
      </c>
      <c r="B24" s="18">
        <v>8700000000</v>
      </c>
      <c r="C24" s="16">
        <v>39003030</v>
      </c>
      <c r="D24" s="16">
        <v>30070297.390000001</v>
      </c>
      <c r="E24" s="16">
        <v>30070297.390000001</v>
      </c>
      <c r="F24" s="17">
        <f t="shared" si="0"/>
        <v>-8932732.6099999994</v>
      </c>
      <c r="G24" s="17">
        <f t="shared" si="1"/>
        <v>0</v>
      </c>
      <c r="H24" s="16">
        <v>285310230.68000001</v>
      </c>
      <c r="I24" s="16">
        <f t="shared" si="2"/>
        <v>-255239933.29000002</v>
      </c>
    </row>
    <row r="25" spans="1:10" s="13" customFormat="1" ht="27" customHeight="1">
      <c r="A25" s="10" t="s">
        <v>7</v>
      </c>
      <c r="B25" s="11"/>
      <c r="C25" s="12">
        <f>SUM(C5:C24)</f>
        <v>7699498028.249999</v>
      </c>
      <c r="D25" s="12">
        <f t="shared" ref="D25:I25" si="3">SUM(D5:D24)</f>
        <v>5304721484.3800001</v>
      </c>
      <c r="E25" s="12">
        <f t="shared" si="3"/>
        <v>5287231259.8800001</v>
      </c>
      <c r="F25" s="12">
        <f t="shared" si="3"/>
        <v>-2412266768.3699994</v>
      </c>
      <c r="G25" s="12">
        <f t="shared" si="3"/>
        <v>-17490224.499999955</v>
      </c>
      <c r="H25" s="12">
        <f t="shared" si="3"/>
        <v>5666855196.2300005</v>
      </c>
      <c r="I25" s="12">
        <f t="shared" si="3"/>
        <v>-379623936.34999985</v>
      </c>
      <c r="J25" s="14"/>
    </row>
    <row r="26" spans="1:10">
      <c r="C26" s="5"/>
      <c r="D26" s="5"/>
      <c r="E26" s="5"/>
      <c r="F26" s="5"/>
      <c r="G26" s="5"/>
      <c r="H26" s="5"/>
      <c r="I26" s="5"/>
    </row>
  </sheetData>
  <mergeCells count="2">
    <mergeCell ref="A1:I1"/>
    <mergeCell ref="A2:I2"/>
  </mergeCells>
  <pageMargins left="0.22" right="0.17" top="0.17" bottom="0.16" header="0.17" footer="0.16"/>
  <pageSetup paperSize="9" scale="51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 месяцев 2024г.</vt:lpstr>
      <vt:lpstr>'9 месяцев 2024г.'!Область_печати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2024-10-21T11:25:34Z</dcterms:modified>
</cp:coreProperties>
</file>